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3\poniżej 130 000\"/>
    </mc:Choice>
  </mc:AlternateContent>
  <bookViews>
    <workbookView xWindow="0" yWindow="0" windowWidth="28800" windowHeight="1203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" i="1" l="1"/>
  <c r="G517" i="1" l="1"/>
  <c r="F505" i="1" l="1"/>
  <c r="F504" i="1"/>
  <c r="F503" i="1"/>
  <c r="F502" i="1"/>
  <c r="F501" i="1"/>
  <c r="F500" i="1"/>
  <c r="F499" i="1"/>
  <c r="F498" i="1"/>
  <c r="G446" i="1" l="1"/>
  <c r="G453" i="1"/>
  <c r="G460" i="1"/>
  <c r="G148" i="1" l="1"/>
  <c r="G439" i="1" l="1"/>
  <c r="H439" i="1" s="1"/>
  <c r="G155" i="1" l="1"/>
  <c r="H155" i="1" s="1"/>
  <c r="G43" i="1" l="1"/>
  <c r="G29" i="1" l="1"/>
  <c r="G488" i="1" l="1"/>
  <c r="G481" i="1"/>
  <c r="G474" i="1"/>
  <c r="G469" i="1" l="1"/>
  <c r="G71" i="1" l="1"/>
  <c r="G36" i="1"/>
  <c r="G218" i="1" l="1"/>
  <c r="G85" i="1"/>
  <c r="G204" i="1"/>
  <c r="G197" i="1" l="1"/>
  <c r="G352" i="1" l="1"/>
  <c r="G432" i="1" l="1"/>
  <c r="G425" i="1" l="1"/>
  <c r="G247" i="1" l="1"/>
  <c r="G418" i="1" l="1"/>
  <c r="G176" i="1"/>
  <c r="G190" i="1" l="1"/>
  <c r="G394" i="1"/>
  <c r="G401" i="1"/>
  <c r="G380" i="1"/>
  <c r="G387" i="1"/>
  <c r="G366" i="1"/>
  <c r="G373" i="1"/>
  <c r="G345" i="1"/>
  <c r="G359" i="1"/>
  <c r="G331" i="1"/>
  <c r="G338" i="1"/>
  <c r="G310" i="1"/>
  <c r="G317" i="1"/>
  <c r="G324" i="1"/>
  <c r="G296" i="1"/>
  <c r="G303" i="1"/>
  <c r="G289" i="1"/>
  <c r="G275" i="1"/>
  <c r="G282" i="1"/>
  <c r="G261" i="1"/>
  <c r="G268" i="1"/>
  <c r="G254" i="1"/>
  <c r="G169" i="1"/>
  <c r="G183" i="1"/>
  <c r="G141" i="1"/>
  <c r="G162" i="1"/>
  <c r="G113" i="1"/>
  <c r="G120" i="1"/>
  <c r="G127" i="1"/>
  <c r="G134" i="1"/>
  <c r="G92" i="1"/>
  <c r="G99" i="1"/>
  <c r="G106" i="1"/>
  <c r="G64" i="1"/>
  <c r="G78" i="1"/>
  <c r="G50" i="1"/>
  <c r="G57" i="1"/>
  <c r="G22" i="1"/>
  <c r="G15" i="1" l="1"/>
</calcChain>
</file>

<file path=xl/sharedStrings.xml><?xml version="1.0" encoding="utf-8"?>
<sst xmlns="http://schemas.openxmlformats.org/spreadsheetml/2006/main" count="1000" uniqueCount="342">
  <si>
    <t>Pozycja Planu</t>
  </si>
  <si>
    <t>Przedmiot zamówienia</t>
  </si>
  <si>
    <t>Meble biurowe: krzesło, biurko, regał, stoliki, szafki ubraniowe, szafa na dokumenty</t>
  </si>
  <si>
    <t>Artykuły biurowe</t>
  </si>
  <si>
    <t>3. USŁUGI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</si>
  <si>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</si>
  <si>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</si>
  <si>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</si>
  <si>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</si>
  <si>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</si>
  <si>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</si>
  <si>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</si>
  <si>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</si>
  <si>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</si>
  <si>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</si>
  <si>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</si>
  <si>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</si>
  <si>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</si>
  <si>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</si>
  <si>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</si>
  <si>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</si>
  <si>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</si>
  <si>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</si>
  <si>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</si>
  <si>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</si>
  <si>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</si>
  <si>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</si>
  <si>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</si>
  <si>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</si>
  <si>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</si>
  <si>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</si>
  <si>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</si>
  <si>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</si>
  <si>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</si>
  <si>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</si>
  <si>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</si>
  <si>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</si>
  <si>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</si>
  <si>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</si>
  <si>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</si>
  <si>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</si>
  <si>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</si>
  <si>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</si>
  <si>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</si>
  <si>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</si>
  <si>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</si>
  <si>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</si>
  <si>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</si>
  <si>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</si>
  <si>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</si>
  <si>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</si>
  <si>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</si>
  <si>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</si>
  <si>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</si>
  <si>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</si>
  <si>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</si>
  <si>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</si>
  <si>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</si>
  <si>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</si>
  <si>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</si>
  <si>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</si>
  <si>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</si>
  <si>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</si>
  <si>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</si>
  <si>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</si>
  <si>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</si>
  <si>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</si>
  <si>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</si>
  <si>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</si>
  <si>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</si>
  <si>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</si>
  <si>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</si>
  <si>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</si>
  <si>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</si>
  <si>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</si>
  <si>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</si>
  <si>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</si>
  <si>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</si>
  <si>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</si>
  <si>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</si>
  <si>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</si>
  <si>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</si>
  <si>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</si>
  <si>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</si>
  <si>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</si>
  <si>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</si>
  <si>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</si>
  <si>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</si>
  <si>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</si>
  <si>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</si>
  <si>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</si>
  <si>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</si>
  <si>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</si>
  <si>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</si>
  <si>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</si>
  <si>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</si>
  <si>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</si>
  <si>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</si>
  <si>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</si>
  <si>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</si>
  <si>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</si>
  <si>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</si>
  <si>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</si>
  <si>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</si>
  <si>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</si>
  <si>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</si>
  <si>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</si>
  <si>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</si>
  <si>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</si>
  <si>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</si>
  <si>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</si>
  <si>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</si>
  <si>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</si>
  <si>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</si>
  <si>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</si>
  <si>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</si>
  <si>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</si>
  <si>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</si>
  <si>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</si>
  <si>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</si>
  <si>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</si>
  <si>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3.8.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</si>
  <si>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</si>
  <si>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</si>
  <si>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</si>
  <si>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</si>
  <si>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</si>
  <si>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</si>
  <si>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</si>
  <si>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</si>
  <si>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</si>
  <si>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</si>
  <si>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</si>
  <si>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</si>
  <si>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</si>
  <si>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</si>
  <si>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</si>
  <si>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</si>
  <si>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</si>
  <si>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</si>
  <si>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</si>
  <si>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</si>
  <si>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</si>
  <si>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</si>
  <si>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</si>
  <si>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</si>
  <si>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3.40.</t>
  </si>
  <si>
    <t>3.41.</t>
  </si>
  <si>
    <t>3.42.</t>
  </si>
  <si>
    <t>3.43.</t>
  </si>
  <si>
    <t>3.44.</t>
  </si>
  <si>
    <t>3.47.</t>
  </si>
  <si>
    <t>Wydział Planowania i Dokumentacji</t>
  </si>
  <si>
    <t xml:space="preserve">poniżej 50 000 zł netto             </t>
  </si>
  <si>
    <t>3.50.</t>
  </si>
  <si>
    <t>3.52.</t>
  </si>
  <si>
    <t>Szkolenia pracowników</t>
  </si>
  <si>
    <t>Stanowisko ds.. Kadr</t>
  </si>
  <si>
    <t>3.54.</t>
  </si>
  <si>
    <t xml:space="preserve">Ekspertyza obiektów mostowych </t>
  </si>
  <si>
    <t>Wydział Dróg</t>
  </si>
  <si>
    <t>3.55.</t>
  </si>
  <si>
    <t>3.49.</t>
  </si>
  <si>
    <t>Wykonanie analizy akustycznej dla zadania: „Przebudowa wraz z rozbudową drogi wojewódzkiej nr 254 Brzoza – Łabiszyn – Barcin – Mogilno – Wylatowo (odcinek Brzoza – Barcin). Odcinek I od km 0+069 do km 13+280”</t>
  </si>
  <si>
    <t>Wykonanie analizy akustycznej dla zadania: „Przebudowa wraz z rozbudową drogi wojewódzkiej nr 254 Brzoza – Łabiszyn – Barcin – Mogilno – Wylatowo (odcinek Brzoza – Barcin).Odcinek II od km 13+280 do km 22+400”</t>
  </si>
  <si>
    <t>Wykonanie analizy akustycznej dla zadania: Przebudowa i rozbudowa drogi wojewódzkiej nr 255 Pakość – Strzelno od km 0+005 – 21+910. Etap I – Rozbudowa drogi wojewódzkiej nr 255 na odc. od km 0+005 do km 2+220, dł. 2,215 km”</t>
  </si>
  <si>
    <t>I kwartał</t>
  </si>
  <si>
    <t>I/II kwartał</t>
  </si>
  <si>
    <t>Wykonanie analizy akustycznej dla zadania: Rozbudowy drogi wojewódzkiej nr 546 na odcinku od km 10+791,00 do km 13+103,20 od Bierzgłowa (przystanek PKS) do Łubianki (skrzyżowanie z drogą wojewódzką nr 553)</t>
  </si>
  <si>
    <t>3.57.</t>
  </si>
  <si>
    <t>poniżej 130 000 zł netto</t>
  </si>
  <si>
    <t>Usługa badań laboratoryjnych dla zadań realizowanych na sieci dróg wojewódzkich</t>
  </si>
  <si>
    <t xml:space="preserve">            Zakup urządzeń biurowych                   (niszczarki, ekspresy do kawy, mikorofalówka) </t>
  </si>
  <si>
    <t>Zakup barier ochronnych, słupki i akcesoria</t>
  </si>
  <si>
    <t xml:space="preserve">Usługa wykonania dokumentacji projektowo-kosztorysowej na remontu pomieszczeń biurowych w RDW Toruń ul. Polna 113 87 - 100 Toruń </t>
  </si>
  <si>
    <t>Usługa wykonania operatu wodnoprawnego</t>
  </si>
  <si>
    <t>Usługa montażu systemu monitoringu wraz z oprogramowaniem 
RDW Wąbrzeźno</t>
  </si>
  <si>
    <t>Przegląd dźwignic bramowych</t>
  </si>
  <si>
    <t>Przyjęcie i utylizacja odpadów przeznaczonych do likwidacji</t>
  </si>
  <si>
    <t>Profilowanie i zagęszczenie drogi gruntowej nr 272</t>
  </si>
  <si>
    <t>Aktualizacja programu antywirusowego</t>
  </si>
  <si>
    <t xml:space="preserve">Usługa aktualizacji serwisu informacji prawnej </t>
  </si>
  <si>
    <t>Montaż fotoradarowych wyświetlaczy prędkości</t>
  </si>
  <si>
    <t>zmiana z 5 000 na 0</t>
  </si>
  <si>
    <t xml:space="preserve">zmiana z 15 000 na 10 000 </t>
  </si>
  <si>
    <t>zmiana z 30 000 na 10 000</t>
  </si>
  <si>
    <t>Wykonanie studium wykonalności i wniosku o dofinansowanie zadania: Budowa II etapu obwodnicy Mogilna</t>
  </si>
  <si>
    <t>Wykonanie studium wykonalności i wniosku o dofinansowanie zadania: Budowa obwodnicy m. Trląg</t>
  </si>
  <si>
    <t>Wykonanie studium wykonalności i wniosku o dofinansowanie zadania: Rozbudowa skrzyżowania drogi wojewódzkiej nr 255 w m. Broniewice (likwidacja miejsc niebezpiecznych)</t>
  </si>
  <si>
    <t>Wykonanie studium wykonalności i wniosku o dofinansowanie zadania: Rozbudowa skrzyżowania drogi wojewódzkiej nr 255 w m. Rzadkwin (likwidacja miejsc niebezpiecznych)</t>
  </si>
  <si>
    <t>Wykonanie studium wykonalności i wniosku o dofinansowanie zadania: Rozbudowa skrzyżowania drogi wojewódzkiej nr 558 i nr 562 w m. Dyblin (likwidacja miejsc niebezpiecznych)</t>
  </si>
  <si>
    <t>Wykonanie studium wykonalności i wniosku o dofinansowanie zadania: Rozbudowa skrzyżowania drogi wojewódzkiej nr 244 w m. Żołędowo (likwidacja miejsc niebezpiecznych)</t>
  </si>
  <si>
    <t>Wykonanie studium wykonalności i wniosku o dofinansowanie zadania: Budowa ronda przy ulicy Piłsudskiego, Sokołowskiej i Szosy Rypińskiej w mieście Golub – Dobrzyń (likwidacja miejsc niebezpiecznych)</t>
  </si>
  <si>
    <t>Wykonanie studium wykonalności i wniosku o dofinansowanie zadania: Podniesienie nośności dróg wojewódzkich do parametrów normatywnych poprzez odnowę nawierzchni dla wybranych odcinków: DW nr 241 i 266</t>
  </si>
  <si>
    <t>Wykonanie studium wykonalności i wniosku o dofinansowanie zadania: Podniesienie nośności dróg wojewódzkich do parametrów normatywnych poprzez odnowę nawierzchni dla wybranych odcinków: DW nr 551</t>
  </si>
  <si>
    <t>Wykonanie studium wykonalności i wniosku o dofinansowanie zadania: Podniesienie nośności dróg wojewódzkich do parametrów normatywnych poprzez odnowę nawierzchni dla wybranych odcinków: DW nr 544</t>
  </si>
  <si>
    <t>Wykonanie studium wykonalności i wniosku o dofinansowanie zadania: Podniesienie nośności dróg wojewódzkich do parametrów normatywnych poprzez odnowę nawierzchni dla wybranych odcinków: DW nr 546</t>
  </si>
  <si>
    <t>zgodnie z art.. 30 ust. 4 zapytanie ofertowe           poniżej 50 000 zł netto</t>
  </si>
  <si>
    <t>OPRACOWANIE DOKUMENTACJI PROJEKTOWEJ</t>
  </si>
  <si>
    <t xml:space="preserve">Dokumntacja projektowa na przebudowę przepustów w ciągu drogi woj. Nr 273  w km 1+011 oraz 4+960 w m. Wielka Nieszawka </t>
  </si>
  <si>
    <t>Przebudowa drogi wojewódzkiej nr 237 w m. Legbąd od km 9+660 do km 11+180 - opracowanie dokumentacji projektowej</t>
  </si>
  <si>
    <t>NADZORY BRANŻOWE</t>
  </si>
  <si>
    <t>Nadzór branżowy - Przebudowa drogi wojewódzkiej Nr 251 od km 45+145 do km 46+800, odc. Młodocin - Pturek wraz z przebudową przepustu w km 46+216</t>
  </si>
  <si>
    <t>Nadzór branżowy - „Rozbudowa drogi wojewódzkiej nr„Rozbudowa drogi wojewódzkiej nr 272 od skrzyżowania z drogą wojewódzką nr 239, drogą powiatową 1046C do ul. Szkolnej w Laskowicach o długości ok. 990 mb”</t>
  </si>
  <si>
    <t>INŻYNIER KONTRAKTU</t>
  </si>
  <si>
    <t>Świadczenie usługi Inżyniera Kontraktu nad opracowaniem dokumentacji realizowanych ze środków Rządowego Funduszu Rozwoju Dróg</t>
  </si>
  <si>
    <t>STUDIUM WYKONALNOŚCI</t>
  </si>
  <si>
    <t>Poprawa BRD - Budowa chodnika wraz z przejściem na DW 240 w m. Tuchola,                 ul. Chojnicka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</si>
  <si>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</si>
  <si>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t>Umowa zawarta przez UM        do 31.12.2023</t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</si>
  <si>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</si>
  <si>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</si>
  <si>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</si>
  <si>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</si>
  <si>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</si>
  <si>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</si>
  <si>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</si>
  <si>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>3 000 + 15 000</t>
  </si>
  <si>
    <t>3.9.</t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</si>
  <si>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</si>
  <si>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</si>
  <si>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</si>
  <si>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</si>
  <si>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</si>
  <si>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</si>
  <si>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</si>
  <si>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</si>
  <si>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3.53.</t>
  </si>
  <si>
    <t xml:space="preserve">3.39. </t>
  </si>
  <si>
    <t>3.56.</t>
  </si>
  <si>
    <t>3.58.</t>
  </si>
  <si>
    <t>3.59.</t>
  </si>
  <si>
    <t>3.60.</t>
  </si>
  <si>
    <t>3.61.</t>
  </si>
  <si>
    <t>3.62.</t>
  </si>
  <si>
    <t>3.63.</t>
  </si>
  <si>
    <t>3.64.</t>
  </si>
  <si>
    <t>A z 31.01.2023</t>
  </si>
  <si>
    <t>Usługi w zakresie napraw pojazdów i sprzętu będących w posiadaniu dla Tucholi</t>
  </si>
  <si>
    <t xml:space="preserve">Zapytanie ofertowe poniżej 130 000 zł netto. Zgodnie z art. 30 ust. 4 Ustawy Pzp wnioskuję o przeprowadzenie zapytania ofertowego 330 678,99 zł netto + 404 923,41 zł netto = 735 602,40 zł netto * 20% = 147 120,48 zł netto &gt; 70 000,00 zł netto (zgodnie z wnioskiem z 24.01.2023) </t>
  </si>
  <si>
    <t>Olej opałowy</t>
  </si>
  <si>
    <t>Aktualizacja z 31.01.2023</t>
  </si>
  <si>
    <t xml:space="preserve">Wnoszę o zmiany w planie zamówień publicznych,
Zmiana w planie poniżej 130 000,00 :
Poz. 3.62 usługa wykonania operatu wodnoprawnego DW559 RDW Włocławek 12 500.00PLN,
Poz. 2.5 Zakup oleju opałowego RDW Włocławek 85500.00PLN,
Poz. 1.2.6 Zakup sadzonek drzewek RDW Włocławek 280 000.00PLN
</t>
  </si>
  <si>
    <t>zmiana @ z 31.01.2023</t>
  </si>
  <si>
    <t xml:space="preserve"> z 31.01.2023</t>
  </si>
  <si>
    <t xml:space="preserve">email z 31.01.2023 </t>
  </si>
  <si>
    <t xml:space="preserve">Usługi związane z przeglądami gwarancyjnymi i naprawami gwarancyjnymi </t>
  </si>
  <si>
    <t>uzgodniono na naradzie z dnia 29.12.2022r. że przeglądy i naprawy gwarancyjne idą taką samą procedurą co w 2022 roku - z uruchomienia</t>
  </si>
  <si>
    <t>2.20.</t>
  </si>
  <si>
    <t>Środki chemiczne ochrony roślin oraz chwastobójcze</t>
  </si>
  <si>
    <t>email  17.02.2023</t>
  </si>
  <si>
    <t>3.65.</t>
  </si>
  <si>
    <t>"Wykonanie ekspertyzy dotyczycącej analizy właściwości istniejących konstrukcji jezdni pod kątem dopuszczalnego nacisku osi 115 kN na oś"</t>
  </si>
  <si>
    <t>3.66.</t>
  </si>
  <si>
    <t>Wykonanie badania FWD wraz z opracowaniem wyników, oraz ekspertyzą dotyczącą sposobu i rodzaju wzmocnienia konstrukcji jezdni drogi wojewódzkiej nr 268 do 115 kN/oś.</t>
  </si>
  <si>
    <t>email z 17.02.2023</t>
  </si>
  <si>
    <t>3.67.</t>
  </si>
  <si>
    <t>Opracowanie dokumentacji projektowej remontu mosty w ciagu DW nr 268 Brezie  - Breść Kujawski w km 6+223 w m. Wieniec</t>
  </si>
  <si>
    <t>II kwartał</t>
  </si>
  <si>
    <t>email z 24.02.2023</t>
  </si>
  <si>
    <t>A z 06.03.2023</t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</si>
  <si>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biurowego</t>
    </r>
    <r>
      <rPr>
        <b/>
        <sz val="8"/>
        <color theme="1"/>
        <rFont val="Times New Roman"/>
        <family val="1"/>
        <charset val="238"/>
      </rPr>
      <t xml:space="preserve">  </t>
    </r>
    <r>
      <rPr>
        <b/>
        <sz val="8"/>
        <rFont val="Times New Roman"/>
        <family val="1"/>
        <charset val="238"/>
      </rPr>
      <t>wraz z częściami</t>
    </r>
  </si>
  <si>
    <t>3.69.</t>
  </si>
  <si>
    <t>Promocja - PODNIESIENIE NOŚNOŚCI DRÓG WOJEWÓDZKICH DO PARAMETRÓW NORMATYWNYCH POPRZEZ ODNOWĘ NAWIERZCHNI DLA WYBRANYCH ODCINKÓW: DW NR 551</t>
  </si>
  <si>
    <t>Wydział Planowania/Wydział Inwestycji</t>
  </si>
  <si>
    <t>3.70.</t>
  </si>
  <si>
    <t>Promocja - PODNIESIENIE NOŚNOŚCI DRÓG WOJEWÓDZKICH DO PARAMETRÓW NORMATYWNYCH POPRZEZ ODNOWĘ NAWIERZCHNI DLA WYBRANYCH ODCINKÓW: DW NR 544</t>
  </si>
  <si>
    <t>3.71.</t>
  </si>
  <si>
    <t>Promocja - PODNIESIENIE NOŚNOŚCI DRÓG WOJEWÓDZKICH DO PARAMETRÓW NORMATYWNYCH POPRZEZ ODNOWĘ NAWIERZCHNI DLA WYBRANYCH ODCINKÓW: DW NR 546</t>
  </si>
  <si>
    <t>`</t>
  </si>
  <si>
    <t>3.72.</t>
  </si>
  <si>
    <t>Promocja - Przebudowa drogi wojewódzkiej Nr 270 Brześć Kujawski-Izbica Kujawska-Koło od km 0+000 do km 29+023. Etap I od km 1+100 do km 7+762</t>
  </si>
  <si>
    <t>3.73.</t>
  </si>
  <si>
    <t>Promocja - Przebudowa wraz z rozbudową drogi wojewódzkiej Nr 254 Brzoza-Łabiszyn-Barcin-Mogilno-Wylatowo (odcinek Brzoza-Barcin). Odcinek II od km 13+280 do km 22+400</t>
  </si>
  <si>
    <t>3.74.</t>
  </si>
  <si>
    <t>Promocja - Przebudowa wraz z rozbudową drogi wojewódzkiej Nr 563 Rypin-Żuromin-Mława od km 2+475 do km 16+656. Etap II - Przebudowa drogi wojewódzkiej Nr 563 na odcinku Stępowo-granica województwa od km 10+100 do km 16+656</t>
  </si>
  <si>
    <t>III kwartał</t>
  </si>
  <si>
    <t>3.75.</t>
  </si>
  <si>
    <t>Promocja - Rozbudowa skrzyżowania drogi woj. Nr 241 Tuchola - Sępólno Krajeńskie - Rogoźno (ul. Kościuszki) z ul. Odrodzenia i ul. bł. ks. Jerzego Popiełuszki w m. Sępólno Krajeńskie</t>
  </si>
  <si>
    <t>3.76.</t>
  </si>
  <si>
    <t>Promocja - Odnowa nawierzchni DW269 odcinek Chodecz – Wola Adamowa od km 40+042 do km 45+540, dł. 5,498 km.”</t>
  </si>
  <si>
    <t>1.4.</t>
  </si>
  <si>
    <t>Poprawa BRD - Budowa chodnika wraz z przejściem na DW 258 w m. Osiek n/W,                 ul. Obrowska</t>
  </si>
  <si>
    <t>1.5.</t>
  </si>
  <si>
    <t>Poprawa BRD  - Budowa sygnalizacji świetlnej przy przejściu dla pieszych usytuowanym w ciągu DW 267 w m. Piotrków Kujawski, ul. Włocławska</t>
  </si>
  <si>
    <t>e mail z   08.03.2023</t>
  </si>
  <si>
    <t>3.77.</t>
  </si>
  <si>
    <t xml:space="preserve">RDW Włocławek </t>
  </si>
  <si>
    <t xml:space="preserve">Opracowanie dokumentacji projektowo - kosztorysowej remontu biur  RDW  wraz z dostosowaniem budynku do zapewnienia dostępności osobom ze szczególnymi potrzebani </t>
  </si>
  <si>
    <t>3.78.</t>
  </si>
  <si>
    <t>3.79.</t>
  </si>
  <si>
    <t xml:space="preserve">Remont budynku magazynowo - warsztatowego i biurowo - socjalnego oraz modernizacja ogrodzenia i bramy wjazdowej - naza materiałowa ul. Mielęcińska 11 </t>
  </si>
  <si>
    <t xml:space="preserve">Wizualizacja i projekt remontu budynku przy ul. Chopina  </t>
  </si>
  <si>
    <t xml:space="preserve">Obiekt budowlany Rumiankowo </t>
  </si>
  <si>
    <t>zmiana planu powyzej 130 000 ( 1.1.45)@ z 11.04.2023 (m.gralewski)</t>
  </si>
  <si>
    <t>20000 zmiana z 17.04.2023</t>
  </si>
  <si>
    <t>9000 zmiana z 17.04.2023</t>
  </si>
  <si>
    <t>900 @ z 17.04</t>
  </si>
  <si>
    <t>3.80.</t>
  </si>
  <si>
    <t>Usługa doradcza w zakresie dostosowania przyczółków promowych i układu drogowego w Solcu Kujawskim i Czarnowie do warunków żeglugowych, umożliwiających wydłużenie okresu funkcjonowania przeprawy w szerokim zakresie stanów wody na rzece Wiśle</t>
  </si>
  <si>
    <t>Wydział Planowania</t>
  </si>
  <si>
    <t>email z 27.04.2023</t>
  </si>
  <si>
    <t>email z 04.05.2023 z 10 000 na 7 000</t>
  </si>
  <si>
    <r>
      <t xml:space="preserve">poniżej 130 000 zł netto        </t>
    </r>
    <r>
      <rPr>
        <sz val="8"/>
        <color rgb="FFFF0000"/>
        <rFont val="Times New Roman"/>
        <family val="1"/>
        <charset val="238"/>
      </rPr>
      <t xml:space="preserve"> poniżej 50 000 zł netto  </t>
    </r>
    <r>
      <rPr>
        <strike/>
        <sz val="8"/>
        <color rgb="FFFF0000"/>
        <rFont val="Times New Roman"/>
        <family val="1"/>
        <charset val="238"/>
      </rPr>
      <t xml:space="preserve">    </t>
    </r>
  </si>
  <si>
    <t>email z 08.05.2023</t>
  </si>
  <si>
    <t>3.81.</t>
  </si>
  <si>
    <t>Dostawa urządzeń systemu monitoringu (CCTV) wraz z instalacją i montażem dla terenu zewnętrznego i obiektów budynku administracyjnego siedziby Rejonu Dróg Wojewódzkich w Wąbrzeźnie oraz siedziby Brygady Patrolowej Nr 2 w Brodnicy w ramach zadania „Modernizacja budynków”.</t>
  </si>
  <si>
    <t xml:space="preserve">RDW Wąbrzeźno </t>
  </si>
  <si>
    <t>3.82.</t>
  </si>
  <si>
    <t>Usługa wykonania inwentaryzacji rzędnych spodów obiektów mostowych będacych w administracji RDW Inowrocław w celu zlecenia przyszłych prac projektowych</t>
  </si>
  <si>
    <t>email wniosek z 16.05.2023</t>
  </si>
  <si>
    <t>2 000 @ z 17.05.2023</t>
  </si>
  <si>
    <t>3.83.</t>
  </si>
  <si>
    <t>Wykonanie elewacji budynków i garaży RDW w Tucholi</t>
  </si>
  <si>
    <t>3.84.</t>
  </si>
  <si>
    <t>3.85.</t>
  </si>
  <si>
    <t>3.86.</t>
  </si>
  <si>
    <t>Roboty rozbiórkowe starego magazynu soli</t>
  </si>
  <si>
    <t>Oświetlenie nowego magzaynu soli i placu</t>
  </si>
  <si>
    <t>Pokrycie dachuów w OD Szubin</t>
  </si>
  <si>
    <t>II/III kwartał</t>
  </si>
  <si>
    <t>3.87.</t>
  </si>
  <si>
    <t>Usługi w zakresie napraw i konserwacji
osprzętu i innego sprzętu: sprzęt
zimowy wraz z częściami</t>
  </si>
  <si>
    <t>decyzja DN ze spotkani z Kierownikami RDW luty 2023. Zmiana planu poz. 1.3.21</t>
  </si>
  <si>
    <t>email  z 17.05.2023. Zmiana planu 1.1.48</t>
  </si>
  <si>
    <t>email  z 17.05.2023. Zmiana planu 1.1.49</t>
  </si>
  <si>
    <t>email  z 17.05.2023. Zmiana planu 1.1.50</t>
  </si>
  <si>
    <t>email  z 17.05.2023. Zmiana planu 1.1.51</t>
  </si>
  <si>
    <t>PLAN ZAMÓWIEŃ NA 2023 ROK poniżej 130 000 zł netto -  Aktualizacja z dnia 19.05.2023</t>
  </si>
  <si>
    <t>Usługa sprzatania dróg i ulic</t>
  </si>
  <si>
    <t>email  wniosek z 18.05.2023. art.30 ust. 4 Sprzatanie letnie 540 000 * 20%</t>
  </si>
  <si>
    <t xml:space="preserve">wniosek z 19.05.2023 </t>
  </si>
  <si>
    <t>Kompleksowa dostawa gazu od 01.07.2023 do 30.06.2024</t>
  </si>
  <si>
    <t>email z 06.06.2023  od m. fabiszewska</t>
  </si>
  <si>
    <t>Nadzór  branży drogowej i wodno - kanalizacyjnej dla II etapu ścieżek</t>
  </si>
  <si>
    <t xml:space="preserve">wniosek z 14.06.2023 </t>
  </si>
  <si>
    <t>ZDW Bydgoszcz/Wydział Inwestycji</t>
  </si>
  <si>
    <t>Opracowanie dokumentacji projektowej na budowę ścieżki rowerowej  w m. Zdroje</t>
  </si>
  <si>
    <t>ZDW Bydgoszcz/Wydział Planowania</t>
  </si>
  <si>
    <t>wniosek 15.06.2023</t>
  </si>
  <si>
    <t>Materiały chodnikowe: płyty chodnikowe, produkty betonowe: kostki betonowe, obrzeża, krawężniki</t>
  </si>
  <si>
    <t>ustalenia z narady luty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</si>
</sst>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#,##0.00\ [$EUR]"/>
    <numFmt numFmtId="166" formatCode="#,##0\ &quot;zł&quot;"/>
    <numFmt numFmtId="167" formatCode="mmm\-yy"/>
    <numFmt numFmtId="168" formatCode="yyyy\-mm\-dd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38"/>
    </font>
    <font>
      <b/>
      <strike/>
      <sz val="8"/>
      <color theme="1"/>
      <name val="Times New Roman"/>
      <family val="1"/>
      <charset val="238"/>
    </font>
    <font>
      <strike/>
      <sz val="8"/>
      <name val="Times New Roman"/>
      <family val="1"/>
      <charset val="238"/>
    </font>
    <font>
      <strike/>
      <sz val="8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trike/>
      <sz val="8"/>
      <color rgb="FFFF0000"/>
      <name val="Times New Roman"/>
      <family val="1"/>
      <charset val="238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31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4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8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3" fontId="13" fillId="0" borderId="0" xfId="0" applyNumberFormat="1" applyFont="1"/>
    <xf numFmtId="4" fontId="0" fillId="0" borderId="0" xfId="0" applyNumberFormat="1"/>
    <xf numFmtId="165" fontId="1" fillId="4" borderId="8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justify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justify" vertical="center" wrapText="1"/>
    </xf>
    <xf numFmtId="14" fontId="0" fillId="4" borderId="1" xfId="0" applyNumberFormat="1" applyFill="1" applyBorder="1"/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4" fontId="0" fillId="4" borderId="8" xfId="0" applyNumberFormat="1" applyFill="1" applyBorder="1"/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6" borderId="0" xfId="2" applyFill="1"/>
    <xf numFmtId="0" fontId="8" fillId="6" borderId="14" xfId="2" applyFont="1" applyFill="1" applyBorder="1" applyAlignment="1">
      <alignment horizontal="left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0" fontId="16" fillId="6" borderId="14" xfId="2" applyFill="1" applyBorder="1"/>
    <xf numFmtId="168" fontId="16" fillId="6" borderId="14" xfId="2" applyNumberFormat="1" applyFill="1" applyBorder="1"/>
    <xf numFmtId="0" fontId="17" fillId="6" borderId="15" xfId="2" applyFont="1" applyFill="1" applyBorder="1" applyAlignment="1">
      <alignment wrapText="1"/>
    </xf>
    <xf numFmtId="167" fontId="17" fillId="6" borderId="8" xfId="2" applyNumberFormat="1" applyFont="1" applyFill="1" applyBorder="1" applyAlignment="1">
      <alignment horizontal="center" vertical="center" wrapText="1"/>
    </xf>
    <xf numFmtId="167" fontId="17" fillId="6" borderId="16" xfId="2" applyNumberFormat="1" applyFont="1" applyFill="1" applyBorder="1" applyAlignment="1">
      <alignment horizontal="center" vertical="center" wrapText="1"/>
    </xf>
    <xf numFmtId="167" fontId="17" fillId="6" borderId="17" xfId="2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" fontId="1" fillId="4" borderId="21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4" fontId="10" fillId="4" borderId="22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0" xfId="0" applyBorder="1"/>
    <xf numFmtId="3" fontId="1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justify" vertical="center" wrapText="1"/>
    </xf>
    <xf numFmtId="3" fontId="1" fillId="4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3" fontId="1" fillId="0" borderId="0" xfId="0" applyNumberFormat="1" applyFont="1" applyBorder="1"/>
    <xf numFmtId="0" fontId="1" fillId="0" borderId="0" xfId="0" applyFont="1"/>
    <xf numFmtId="14" fontId="1" fillId="4" borderId="1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9" fillId="4" borderId="1" xfId="0" applyFont="1" applyFill="1" applyBorder="1" applyAlignment="1">
      <alignment horizontal="center" vertical="center" wrapText="1"/>
    </xf>
    <xf numFmtId="17" fontId="12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vertical="center"/>
    </xf>
    <xf numFmtId="0" fontId="0" fillId="4" borderId="3" xfId="0" applyFill="1" applyBorder="1"/>
    <xf numFmtId="0" fontId="0" fillId="4" borderId="29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6" fontId="1" fillId="4" borderId="12" xfId="0" applyNumberFormat="1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left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0" fontId="23" fillId="0" borderId="28" xfId="0" applyFont="1" applyBorder="1"/>
    <xf numFmtId="17" fontId="1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/>
    <xf numFmtId="0" fontId="15" fillId="4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/>
    <xf numFmtId="0" fontId="8" fillId="4" borderId="1" xfId="0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5" fillId="4" borderId="8" xfId="0" applyNumberFormat="1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4" fontId="1" fillId="7" borderId="5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4" fontId="0" fillId="4" borderId="8" xfId="0" applyNumberForma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17" fillId="6" borderId="18" xfId="2" applyNumberFormat="1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justify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D527"/>
  <sheetViews>
    <sheetView tabSelected="1" topLeftCell="C522" zoomScale="140" zoomScaleNormal="140" zoomScaleSheetLayoutView="136" workbookViewId="0">
      <selection activeCell="G43" sqref="G43:G49"/>
    </sheetView>
  </sheetViews>
  <sheetFormatPr defaultRowHeight="14.4" x14ac:dyDescent="0.3"/>
  <cols>
    <col min="3" max="3" width="28.8867187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2:10" ht="14.4" customHeight="1" x14ac:dyDescent="0.3">
      <c r="C1" s="241" t="s">
        <v>328</v>
      </c>
      <c r="D1" s="241"/>
      <c r="E1" s="241"/>
      <c r="F1" s="241"/>
      <c r="G1" s="241"/>
      <c r="H1" s="241"/>
    </row>
    <row r="2" spans="2:10" x14ac:dyDescent="0.3">
      <c r="C2" s="241"/>
      <c r="D2" s="241"/>
      <c r="E2" s="241"/>
      <c r="F2" s="241"/>
      <c r="G2" s="241"/>
      <c r="H2" s="241"/>
    </row>
    <row r="4" spans="2:10" ht="15" thickBot="1" x14ac:dyDescent="0.35">
      <c r="H4" s="251"/>
      <c r="I4" s="251"/>
    </row>
    <row r="5" spans="2:10" ht="64.5" customHeight="1" thickBot="1" x14ac:dyDescent="0.35">
      <c r="B5" s="8" t="s">
        <v>0</v>
      </c>
      <c r="C5" s="9" t="s">
        <v>1</v>
      </c>
      <c r="D5" s="10" t="s">
        <v>115</v>
      </c>
      <c r="E5" s="242" t="s">
        <v>107</v>
      </c>
      <c r="F5" s="243"/>
      <c r="G5" s="244"/>
      <c r="H5" s="10" t="s">
        <v>108</v>
      </c>
      <c r="I5" s="11" t="s">
        <v>109</v>
      </c>
    </row>
    <row r="6" spans="2:10" ht="15" thickBot="1" x14ac:dyDescent="0.35">
      <c r="B6" s="1">
        <v>1</v>
      </c>
      <c r="C6" s="2">
        <v>2</v>
      </c>
      <c r="D6" s="2">
        <v>3</v>
      </c>
      <c r="E6" s="245">
        <v>4</v>
      </c>
      <c r="F6" s="246"/>
      <c r="G6" s="247"/>
      <c r="H6" s="2">
        <v>5</v>
      </c>
      <c r="I6" s="2">
        <v>6</v>
      </c>
    </row>
    <row r="7" spans="2:10" ht="15" thickBot="1" x14ac:dyDescent="0.35">
      <c r="B7" s="248"/>
      <c r="C7" s="249"/>
      <c r="D7" s="249"/>
      <c r="E7" s="4" t="s">
        <v>15</v>
      </c>
      <c r="F7" s="4" t="s">
        <v>5</v>
      </c>
      <c r="G7" s="5" t="s">
        <v>114</v>
      </c>
      <c r="H7" s="249"/>
      <c r="I7" s="250"/>
    </row>
    <row r="8" spans="2:10" ht="15" customHeight="1" thickBot="1" x14ac:dyDescent="0.35">
      <c r="B8" s="254" t="s">
        <v>126</v>
      </c>
      <c r="C8" s="255"/>
      <c r="D8" s="255"/>
      <c r="E8" s="255"/>
      <c r="F8" s="255"/>
      <c r="G8" s="255"/>
      <c r="H8" s="255"/>
      <c r="I8" s="256"/>
    </row>
    <row r="9" spans="2:10" ht="34.950000000000003" customHeight="1" thickBot="1" x14ac:dyDescent="0.35">
      <c r="B9" s="65" t="s">
        <v>16</v>
      </c>
      <c r="C9" s="94" t="s">
        <v>179</v>
      </c>
      <c r="D9" s="57" t="s">
        <v>127</v>
      </c>
      <c r="E9" s="28" t="s">
        <v>11</v>
      </c>
      <c r="F9" s="288">
        <v>110000</v>
      </c>
      <c r="G9" s="289"/>
      <c r="H9" s="63"/>
      <c r="I9" s="64"/>
    </row>
    <row r="10" spans="2:10" ht="34.950000000000003" customHeight="1" thickBot="1" x14ac:dyDescent="0.35">
      <c r="B10" s="65" t="s">
        <v>119</v>
      </c>
      <c r="C10" s="94" t="s">
        <v>182</v>
      </c>
      <c r="D10" s="57" t="s">
        <v>127</v>
      </c>
      <c r="E10" s="28" t="s">
        <v>160</v>
      </c>
      <c r="F10" s="288">
        <v>100000</v>
      </c>
      <c r="G10" s="289"/>
      <c r="H10" s="63"/>
      <c r="I10" s="61"/>
    </row>
    <row r="11" spans="2:10" ht="39.6" customHeight="1" thickBot="1" x14ac:dyDescent="0.35">
      <c r="B11" s="109" t="s">
        <v>120</v>
      </c>
      <c r="C11" s="98" t="s">
        <v>207</v>
      </c>
      <c r="D11" s="97" t="s">
        <v>127</v>
      </c>
      <c r="E11" s="3" t="s">
        <v>160</v>
      </c>
      <c r="F11" s="232">
        <v>120000</v>
      </c>
      <c r="G11" s="233"/>
      <c r="H11" s="43"/>
      <c r="I11" s="110"/>
      <c r="J11" s="112"/>
    </row>
    <row r="12" spans="2:10" s="51" customFormat="1" ht="34.950000000000003" customHeight="1" thickBot="1" x14ac:dyDescent="0.35">
      <c r="B12" s="161" t="s">
        <v>281</v>
      </c>
      <c r="C12" s="157" t="s">
        <v>282</v>
      </c>
      <c r="D12" s="158" t="s">
        <v>127</v>
      </c>
      <c r="E12" s="16" t="s">
        <v>160</v>
      </c>
      <c r="F12" s="234">
        <v>60000</v>
      </c>
      <c r="G12" s="235"/>
      <c r="H12" s="146"/>
      <c r="I12" s="76" t="s">
        <v>285</v>
      </c>
      <c r="J12" s="156"/>
    </row>
    <row r="13" spans="2:10" ht="50.25" customHeight="1" thickBot="1" x14ac:dyDescent="0.35">
      <c r="B13" s="162" t="s">
        <v>283</v>
      </c>
      <c r="C13" s="163" t="s">
        <v>284</v>
      </c>
      <c r="D13" s="21" t="s">
        <v>127</v>
      </c>
      <c r="E13" s="16" t="s">
        <v>160</v>
      </c>
      <c r="F13" s="234">
        <v>90000</v>
      </c>
      <c r="G13" s="235"/>
      <c r="H13" s="62"/>
      <c r="I13" s="76" t="s">
        <v>285</v>
      </c>
    </row>
    <row r="14" spans="2:10" ht="15" customHeight="1" thickBot="1" x14ac:dyDescent="0.35">
      <c r="B14" s="254" t="s">
        <v>125</v>
      </c>
      <c r="C14" s="255"/>
      <c r="D14" s="255"/>
      <c r="E14" s="255"/>
      <c r="F14" s="255"/>
      <c r="G14" s="255"/>
      <c r="H14" s="255"/>
      <c r="I14" s="256"/>
    </row>
    <row r="15" spans="2:10" ht="18.600000000000001" customHeight="1" thickBot="1" x14ac:dyDescent="0.35">
      <c r="B15" s="206" t="s">
        <v>128</v>
      </c>
      <c r="C15" s="213" t="s">
        <v>2</v>
      </c>
      <c r="D15" s="206" t="s">
        <v>127</v>
      </c>
      <c r="E15" s="33" t="s">
        <v>6</v>
      </c>
      <c r="F15" s="18">
        <v>74000</v>
      </c>
      <c r="G15" s="199">
        <f>(F15+F16+F17+F18+F19+F20+F21)</f>
        <v>129000</v>
      </c>
      <c r="H15" s="257"/>
      <c r="I15" s="16"/>
    </row>
    <row r="16" spans="2:10" ht="18" customHeight="1" thickBot="1" x14ac:dyDescent="0.35">
      <c r="B16" s="207"/>
      <c r="C16" s="214"/>
      <c r="D16" s="207"/>
      <c r="E16" s="34" t="s">
        <v>7</v>
      </c>
      <c r="F16" s="18">
        <v>30000</v>
      </c>
      <c r="G16" s="200"/>
      <c r="H16" s="258"/>
      <c r="I16" s="16"/>
    </row>
    <row r="17" spans="2:9" ht="15" customHeight="1" thickBot="1" x14ac:dyDescent="0.35">
      <c r="B17" s="207"/>
      <c r="C17" s="214"/>
      <c r="D17" s="207"/>
      <c r="E17" s="33" t="s">
        <v>8</v>
      </c>
      <c r="F17" s="72">
        <v>0</v>
      </c>
      <c r="G17" s="200"/>
      <c r="H17" s="258"/>
      <c r="I17" s="16" t="s">
        <v>183</v>
      </c>
    </row>
    <row r="18" spans="2:9" ht="15" thickBot="1" x14ac:dyDescent="0.35">
      <c r="B18" s="207"/>
      <c r="C18" s="214"/>
      <c r="D18" s="207"/>
      <c r="E18" s="33" t="s">
        <v>13</v>
      </c>
      <c r="F18" s="72">
        <v>5000</v>
      </c>
      <c r="G18" s="200"/>
      <c r="H18" s="258"/>
      <c r="I18" s="16"/>
    </row>
    <row r="19" spans="2:9" ht="15" thickBot="1" x14ac:dyDescent="0.35">
      <c r="B19" s="207"/>
      <c r="C19" s="214"/>
      <c r="D19" s="207"/>
      <c r="E19" s="33" t="s">
        <v>9</v>
      </c>
      <c r="F19" s="72">
        <v>10000</v>
      </c>
      <c r="G19" s="200"/>
      <c r="H19" s="258"/>
      <c r="I19" s="16" t="s">
        <v>185</v>
      </c>
    </row>
    <row r="20" spans="2:9" ht="15" thickBot="1" x14ac:dyDescent="0.35">
      <c r="B20" s="207"/>
      <c r="C20" s="214"/>
      <c r="D20" s="207"/>
      <c r="E20" s="33" t="s">
        <v>10</v>
      </c>
      <c r="F20" s="18">
        <v>10000</v>
      </c>
      <c r="G20" s="200"/>
      <c r="H20" s="258"/>
      <c r="I20" s="16" t="s">
        <v>184</v>
      </c>
    </row>
    <row r="21" spans="2:9" ht="15" thickBot="1" x14ac:dyDescent="0.35">
      <c r="B21" s="208"/>
      <c r="C21" s="215"/>
      <c r="D21" s="208"/>
      <c r="E21" s="33" t="s">
        <v>11</v>
      </c>
      <c r="F21" s="72">
        <v>0</v>
      </c>
      <c r="G21" s="201"/>
      <c r="H21" s="259"/>
      <c r="I21" s="16" t="s">
        <v>183</v>
      </c>
    </row>
    <row r="22" spans="2:9" ht="15" thickBot="1" x14ac:dyDescent="0.35">
      <c r="B22" s="206" t="s">
        <v>129</v>
      </c>
      <c r="C22" s="213" t="s">
        <v>3</v>
      </c>
      <c r="D22" s="206" t="s">
        <v>110</v>
      </c>
      <c r="E22" s="33" t="s">
        <v>6</v>
      </c>
      <c r="F22" s="18">
        <v>18000</v>
      </c>
      <c r="G22" s="199">
        <f t="shared" ref="G22" si="0">(F22+F23+F24+F25+F26+F27+F28)</f>
        <v>37650</v>
      </c>
      <c r="H22" s="206" t="s">
        <v>209</v>
      </c>
      <c r="I22" s="206"/>
    </row>
    <row r="23" spans="2:9" ht="13.95" customHeight="1" thickBot="1" x14ac:dyDescent="0.35">
      <c r="B23" s="207"/>
      <c r="C23" s="214"/>
      <c r="D23" s="207"/>
      <c r="E23" s="34" t="s">
        <v>7</v>
      </c>
      <c r="F23" s="18">
        <v>2000</v>
      </c>
      <c r="G23" s="200"/>
      <c r="H23" s="238"/>
      <c r="I23" s="207"/>
    </row>
    <row r="24" spans="2:9" ht="15" customHeight="1" thickBot="1" x14ac:dyDescent="0.35">
      <c r="B24" s="207"/>
      <c r="C24" s="214"/>
      <c r="D24" s="207"/>
      <c r="E24" s="33" t="s">
        <v>8</v>
      </c>
      <c r="F24" s="18">
        <v>3500</v>
      </c>
      <c r="G24" s="200"/>
      <c r="H24" s="238"/>
      <c r="I24" s="207"/>
    </row>
    <row r="25" spans="2:9" ht="15" thickBot="1" x14ac:dyDescent="0.35">
      <c r="B25" s="207"/>
      <c r="C25" s="214"/>
      <c r="D25" s="207"/>
      <c r="E25" s="33" t="s">
        <v>13</v>
      </c>
      <c r="F25" s="18">
        <v>4000</v>
      </c>
      <c r="G25" s="200"/>
      <c r="H25" s="238"/>
      <c r="I25" s="207"/>
    </row>
    <row r="26" spans="2:9" ht="15" thickBot="1" x14ac:dyDescent="0.35">
      <c r="B26" s="207"/>
      <c r="C26" s="214"/>
      <c r="D26" s="207"/>
      <c r="E26" s="33" t="s">
        <v>9</v>
      </c>
      <c r="F26" s="18">
        <v>2000</v>
      </c>
      <c r="G26" s="200"/>
      <c r="H26" s="238"/>
      <c r="I26" s="207"/>
    </row>
    <row r="27" spans="2:9" ht="15" thickBot="1" x14ac:dyDescent="0.35">
      <c r="B27" s="207"/>
      <c r="C27" s="214"/>
      <c r="D27" s="207"/>
      <c r="E27" s="33" t="s">
        <v>10</v>
      </c>
      <c r="F27" s="18">
        <v>5150</v>
      </c>
      <c r="G27" s="200"/>
      <c r="H27" s="238"/>
      <c r="I27" s="207"/>
    </row>
    <row r="28" spans="2:9" ht="15" customHeight="1" thickBot="1" x14ac:dyDescent="0.35">
      <c r="B28" s="208"/>
      <c r="C28" s="215"/>
      <c r="D28" s="208"/>
      <c r="E28" s="33" t="s">
        <v>11</v>
      </c>
      <c r="F28" s="18">
        <v>3000</v>
      </c>
      <c r="G28" s="201"/>
      <c r="H28" s="239"/>
      <c r="I28" s="208"/>
    </row>
    <row r="29" spans="2:9" ht="15" thickBot="1" x14ac:dyDescent="0.35">
      <c r="B29" s="207" t="s">
        <v>130</v>
      </c>
      <c r="C29" s="213" t="s">
        <v>12</v>
      </c>
      <c r="D29" s="236" t="s">
        <v>197</v>
      </c>
      <c r="E29" s="33" t="s">
        <v>6</v>
      </c>
      <c r="F29" s="18">
        <v>20000</v>
      </c>
      <c r="G29" s="199">
        <f t="shared" ref="G29" si="1">(F29+F30+F31+F32+F33+F34+F35)</f>
        <v>29500</v>
      </c>
      <c r="H29" s="207"/>
      <c r="I29" s="16"/>
    </row>
    <row r="30" spans="2:9" ht="16.2" customHeight="1" thickBot="1" x14ac:dyDescent="0.35">
      <c r="B30" s="207"/>
      <c r="C30" s="214"/>
      <c r="D30" s="236"/>
      <c r="E30" s="34" t="s">
        <v>7</v>
      </c>
      <c r="F30" s="17">
        <v>500</v>
      </c>
      <c r="G30" s="200"/>
      <c r="H30" s="207"/>
      <c r="I30" s="16"/>
    </row>
    <row r="31" spans="2:9" ht="15" customHeight="1" thickBot="1" x14ac:dyDescent="0.35">
      <c r="B31" s="207"/>
      <c r="C31" s="214"/>
      <c r="D31" s="236"/>
      <c r="E31" s="33" t="s">
        <v>8</v>
      </c>
      <c r="F31" s="18">
        <v>3000</v>
      </c>
      <c r="G31" s="200"/>
      <c r="H31" s="207"/>
      <c r="I31" s="16"/>
    </row>
    <row r="32" spans="2:9" ht="15" thickBot="1" x14ac:dyDescent="0.35">
      <c r="B32" s="207"/>
      <c r="C32" s="214"/>
      <c r="D32" s="236"/>
      <c r="E32" s="33" t="s">
        <v>13</v>
      </c>
      <c r="F32" s="18">
        <v>1000</v>
      </c>
      <c r="G32" s="200"/>
      <c r="H32" s="207"/>
      <c r="I32" s="16"/>
    </row>
    <row r="33" spans="2:10" ht="15" thickBot="1" x14ac:dyDescent="0.35">
      <c r="B33" s="207"/>
      <c r="C33" s="214"/>
      <c r="D33" s="236"/>
      <c r="E33" s="33" t="s">
        <v>9</v>
      </c>
      <c r="F33" s="18">
        <v>2000</v>
      </c>
      <c r="G33" s="200"/>
      <c r="H33" s="207"/>
      <c r="I33" s="16"/>
    </row>
    <row r="34" spans="2:10" ht="15" thickBot="1" x14ac:dyDescent="0.35">
      <c r="B34" s="207"/>
      <c r="C34" s="214"/>
      <c r="D34" s="236"/>
      <c r="E34" s="33" t="s">
        <v>10</v>
      </c>
      <c r="F34" s="18">
        <v>1000</v>
      </c>
      <c r="G34" s="200"/>
      <c r="H34" s="207"/>
      <c r="I34" s="16"/>
      <c r="J34" s="71"/>
    </row>
    <row r="35" spans="2:10" ht="15" thickBot="1" x14ac:dyDescent="0.35">
      <c r="B35" s="207"/>
      <c r="C35" s="215"/>
      <c r="D35" s="237"/>
      <c r="E35" s="33" t="s">
        <v>11</v>
      </c>
      <c r="F35" s="17">
        <v>2000</v>
      </c>
      <c r="G35" s="201"/>
      <c r="H35" s="208"/>
      <c r="I35" s="16"/>
    </row>
    <row r="36" spans="2:10" ht="15" thickBot="1" x14ac:dyDescent="0.35">
      <c r="B36" s="206" t="s">
        <v>131</v>
      </c>
      <c r="C36" s="213" t="s">
        <v>208</v>
      </c>
      <c r="D36" s="206" t="s">
        <v>110</v>
      </c>
      <c r="E36" s="16" t="s">
        <v>6</v>
      </c>
      <c r="F36" s="18">
        <v>0</v>
      </c>
      <c r="G36" s="199">
        <f>(F36+F37+F38+F39+F40+F41+F42)</f>
        <v>48500</v>
      </c>
      <c r="H36" s="206"/>
      <c r="I36" s="16"/>
    </row>
    <row r="37" spans="2:10" ht="14.4" customHeight="1" thickBot="1" x14ac:dyDescent="0.35">
      <c r="B37" s="207"/>
      <c r="C37" s="214"/>
      <c r="D37" s="207"/>
      <c r="E37" s="19" t="s">
        <v>7</v>
      </c>
      <c r="F37" s="18">
        <v>5000</v>
      </c>
      <c r="G37" s="200"/>
      <c r="H37" s="207"/>
      <c r="I37" s="69"/>
    </row>
    <row r="38" spans="2:10" ht="15" customHeight="1" thickBot="1" x14ac:dyDescent="0.35">
      <c r="B38" s="207"/>
      <c r="C38" s="214"/>
      <c r="D38" s="207"/>
      <c r="E38" s="16" t="s">
        <v>8</v>
      </c>
      <c r="F38" s="18">
        <v>25000</v>
      </c>
      <c r="G38" s="200"/>
      <c r="H38" s="207"/>
      <c r="I38" s="79" t="s">
        <v>295</v>
      </c>
    </row>
    <row r="39" spans="2:10" ht="15" thickBot="1" x14ac:dyDescent="0.35">
      <c r="B39" s="207"/>
      <c r="C39" s="214"/>
      <c r="D39" s="207"/>
      <c r="E39" s="16" t="s">
        <v>13</v>
      </c>
      <c r="F39" s="18">
        <v>7500</v>
      </c>
      <c r="G39" s="200"/>
      <c r="H39" s="207"/>
      <c r="I39" s="80"/>
    </row>
    <row r="40" spans="2:10" ht="15" thickBot="1" x14ac:dyDescent="0.35">
      <c r="B40" s="207"/>
      <c r="C40" s="214"/>
      <c r="D40" s="207"/>
      <c r="E40" s="16" t="s">
        <v>9</v>
      </c>
      <c r="F40" s="18">
        <v>2000</v>
      </c>
      <c r="G40" s="200"/>
      <c r="H40" s="207"/>
      <c r="I40" s="80"/>
    </row>
    <row r="41" spans="2:10" ht="15" thickBot="1" x14ac:dyDescent="0.35">
      <c r="B41" s="207"/>
      <c r="C41" s="214"/>
      <c r="D41" s="207"/>
      <c r="E41" s="16" t="s">
        <v>10</v>
      </c>
      <c r="F41" s="18">
        <v>4000</v>
      </c>
      <c r="G41" s="200"/>
      <c r="H41" s="207"/>
      <c r="I41" s="79" t="s">
        <v>296</v>
      </c>
      <c r="J41" s="71"/>
    </row>
    <row r="42" spans="2:10" ht="15" thickBot="1" x14ac:dyDescent="0.35">
      <c r="B42" s="208"/>
      <c r="C42" s="215"/>
      <c r="D42" s="208"/>
      <c r="E42" s="16" t="s">
        <v>11</v>
      </c>
      <c r="F42" s="18">
        <v>5000</v>
      </c>
      <c r="G42" s="201"/>
      <c r="H42" s="208"/>
      <c r="I42" s="16"/>
    </row>
    <row r="43" spans="2:10" ht="15" thickBot="1" x14ac:dyDescent="0.35">
      <c r="B43" s="206" t="s">
        <v>132</v>
      </c>
      <c r="C43" s="213" t="s">
        <v>26</v>
      </c>
      <c r="D43" s="206" t="s">
        <v>110</v>
      </c>
      <c r="E43" s="16" t="s">
        <v>6</v>
      </c>
      <c r="F43" s="18">
        <v>15000</v>
      </c>
      <c r="G43" s="199">
        <f>(F43+F44+F45+F46+F47+F48+F49)</f>
        <v>34700</v>
      </c>
      <c r="H43" s="206"/>
      <c r="I43" s="16"/>
    </row>
    <row r="44" spans="2:10" ht="16.2" customHeight="1" thickBot="1" x14ac:dyDescent="0.35">
      <c r="B44" s="207"/>
      <c r="C44" s="214"/>
      <c r="D44" s="207"/>
      <c r="E44" s="19" t="s">
        <v>7</v>
      </c>
      <c r="F44" s="18">
        <v>1200</v>
      </c>
      <c r="G44" s="200"/>
      <c r="H44" s="207"/>
      <c r="I44" s="69" t="s">
        <v>311</v>
      </c>
    </row>
    <row r="45" spans="2:10" ht="15" customHeight="1" thickBot="1" x14ac:dyDescent="0.35">
      <c r="B45" s="207"/>
      <c r="C45" s="214"/>
      <c r="D45" s="207"/>
      <c r="E45" s="16" t="s">
        <v>8</v>
      </c>
      <c r="F45" s="18">
        <v>3500</v>
      </c>
      <c r="G45" s="200"/>
      <c r="H45" s="207"/>
      <c r="I45" s="16"/>
    </row>
    <row r="46" spans="2:10" ht="15" thickBot="1" x14ac:dyDescent="0.35">
      <c r="B46" s="207"/>
      <c r="C46" s="214"/>
      <c r="D46" s="207"/>
      <c r="E46" s="16" t="s">
        <v>13</v>
      </c>
      <c r="F46" s="18">
        <v>2500</v>
      </c>
      <c r="G46" s="200"/>
      <c r="H46" s="207"/>
      <c r="I46" s="16"/>
    </row>
    <row r="47" spans="2:10" ht="15" thickBot="1" x14ac:dyDescent="0.35">
      <c r="B47" s="207"/>
      <c r="C47" s="214"/>
      <c r="D47" s="207"/>
      <c r="E47" s="16" t="s">
        <v>9</v>
      </c>
      <c r="F47" s="18">
        <v>5000</v>
      </c>
      <c r="G47" s="200"/>
      <c r="H47" s="207"/>
      <c r="I47" s="16"/>
    </row>
    <row r="48" spans="2:10" ht="15" thickBot="1" x14ac:dyDescent="0.35">
      <c r="B48" s="207"/>
      <c r="C48" s="214"/>
      <c r="D48" s="207"/>
      <c r="E48" s="16" t="s">
        <v>10</v>
      </c>
      <c r="F48" s="18">
        <v>5000</v>
      </c>
      <c r="G48" s="200"/>
      <c r="H48" s="207"/>
      <c r="I48" s="69"/>
    </row>
    <row r="49" spans="2:9" ht="15" thickBot="1" x14ac:dyDescent="0.35">
      <c r="B49" s="208"/>
      <c r="C49" s="215"/>
      <c r="D49" s="208"/>
      <c r="E49" s="16" t="s">
        <v>11</v>
      </c>
      <c r="F49" s="18">
        <v>2500</v>
      </c>
      <c r="G49" s="201"/>
      <c r="H49" s="208"/>
      <c r="I49" s="16"/>
    </row>
    <row r="50" spans="2:9" ht="15" customHeight="1" thickBot="1" x14ac:dyDescent="0.35">
      <c r="B50" s="206" t="s">
        <v>133</v>
      </c>
      <c r="C50" s="213" t="s">
        <v>27</v>
      </c>
      <c r="D50" s="206" t="s">
        <v>170</v>
      </c>
      <c r="E50" s="16" t="s">
        <v>6</v>
      </c>
      <c r="F50" s="18">
        <v>4000</v>
      </c>
      <c r="G50" s="199">
        <f t="shared" ref="G50" si="2">(F50+F51+F52+F53+F54+F55+F56)</f>
        <v>61500</v>
      </c>
      <c r="H50" s="206"/>
      <c r="I50" s="69"/>
    </row>
    <row r="51" spans="2:9" ht="13.95" customHeight="1" thickBot="1" x14ac:dyDescent="0.35">
      <c r="B51" s="207"/>
      <c r="C51" s="214"/>
      <c r="D51" s="207"/>
      <c r="E51" s="19" t="s">
        <v>7</v>
      </c>
      <c r="F51" s="18">
        <v>8000</v>
      </c>
      <c r="G51" s="200"/>
      <c r="H51" s="207"/>
      <c r="I51" s="69"/>
    </row>
    <row r="52" spans="2:9" ht="15" customHeight="1" thickBot="1" x14ac:dyDescent="0.35">
      <c r="B52" s="207"/>
      <c r="C52" s="214"/>
      <c r="D52" s="207"/>
      <c r="E52" s="16" t="s">
        <v>8</v>
      </c>
      <c r="F52" s="18">
        <v>6000</v>
      </c>
      <c r="G52" s="200"/>
      <c r="H52" s="207"/>
      <c r="I52" s="73"/>
    </row>
    <row r="53" spans="2:9" ht="15" thickBot="1" x14ac:dyDescent="0.35">
      <c r="B53" s="207"/>
      <c r="C53" s="214"/>
      <c r="D53" s="207"/>
      <c r="E53" s="16" t="s">
        <v>13</v>
      </c>
      <c r="F53" s="18">
        <v>5000</v>
      </c>
      <c r="G53" s="200"/>
      <c r="H53" s="207"/>
      <c r="I53" s="73"/>
    </row>
    <row r="54" spans="2:9" ht="15" thickBot="1" x14ac:dyDescent="0.35">
      <c r="B54" s="207"/>
      <c r="C54" s="214"/>
      <c r="D54" s="207"/>
      <c r="E54" s="16" t="s">
        <v>9</v>
      </c>
      <c r="F54" s="18">
        <v>8500</v>
      </c>
      <c r="G54" s="200"/>
      <c r="H54" s="207"/>
      <c r="I54" s="73"/>
    </row>
    <row r="55" spans="2:9" ht="15" thickBot="1" x14ac:dyDescent="0.35">
      <c r="B55" s="207"/>
      <c r="C55" s="214"/>
      <c r="D55" s="207"/>
      <c r="E55" s="16" t="s">
        <v>10</v>
      </c>
      <c r="F55" s="18">
        <v>10000</v>
      </c>
      <c r="G55" s="200"/>
      <c r="H55" s="207"/>
      <c r="I55" s="69"/>
    </row>
    <row r="56" spans="2:9" ht="15" thickBot="1" x14ac:dyDescent="0.35">
      <c r="B56" s="208"/>
      <c r="C56" s="215"/>
      <c r="D56" s="208"/>
      <c r="E56" s="16" t="s">
        <v>11</v>
      </c>
      <c r="F56" s="18">
        <v>20000</v>
      </c>
      <c r="G56" s="201"/>
      <c r="H56" s="208"/>
      <c r="I56" s="73"/>
    </row>
    <row r="57" spans="2:9" ht="15" thickBot="1" x14ac:dyDescent="0.35">
      <c r="B57" s="206" t="s">
        <v>134</v>
      </c>
      <c r="C57" s="213" t="s">
        <v>28</v>
      </c>
      <c r="D57" s="206" t="s">
        <v>110</v>
      </c>
      <c r="E57" s="16" t="s">
        <v>6</v>
      </c>
      <c r="F57" s="18">
        <v>12000</v>
      </c>
      <c r="G57" s="199">
        <f t="shared" ref="G57" si="3">(F57+F58+F59+F60+F61+F62+F63)</f>
        <v>18850</v>
      </c>
      <c r="H57" s="206"/>
      <c r="I57" s="16"/>
    </row>
    <row r="58" spans="2:9" ht="17.25" customHeight="1" thickBot="1" x14ac:dyDescent="0.35">
      <c r="B58" s="207"/>
      <c r="C58" s="214"/>
      <c r="D58" s="207"/>
      <c r="E58" s="19" t="s">
        <v>7</v>
      </c>
      <c r="F58" s="18">
        <v>1200</v>
      </c>
      <c r="G58" s="200"/>
      <c r="H58" s="207"/>
      <c r="I58" s="16"/>
    </row>
    <row r="59" spans="2:9" ht="15" customHeight="1" thickBot="1" x14ac:dyDescent="0.35">
      <c r="B59" s="207"/>
      <c r="C59" s="214"/>
      <c r="D59" s="207"/>
      <c r="E59" s="16" t="s">
        <v>8</v>
      </c>
      <c r="F59" s="18">
        <v>1500</v>
      </c>
      <c r="G59" s="200"/>
      <c r="H59" s="207"/>
      <c r="I59" s="16"/>
    </row>
    <row r="60" spans="2:9" ht="15" thickBot="1" x14ac:dyDescent="0.35">
      <c r="B60" s="207"/>
      <c r="C60" s="214"/>
      <c r="D60" s="207"/>
      <c r="E60" s="16" t="s">
        <v>13</v>
      </c>
      <c r="F60" s="18">
        <v>1000</v>
      </c>
      <c r="G60" s="200"/>
      <c r="H60" s="207"/>
      <c r="I60" s="16"/>
    </row>
    <row r="61" spans="2:9" ht="15" thickBot="1" x14ac:dyDescent="0.35">
      <c r="B61" s="207"/>
      <c r="C61" s="214"/>
      <c r="D61" s="207"/>
      <c r="E61" s="16" t="s">
        <v>9</v>
      </c>
      <c r="F61" s="18">
        <v>150</v>
      </c>
      <c r="G61" s="200"/>
      <c r="H61" s="207"/>
      <c r="I61" s="16"/>
    </row>
    <row r="62" spans="2:9" ht="15" thickBot="1" x14ac:dyDescent="0.35">
      <c r="B62" s="207"/>
      <c r="C62" s="214"/>
      <c r="D62" s="207"/>
      <c r="E62" s="16" t="s">
        <v>10</v>
      </c>
      <c r="F62" s="18">
        <v>3000</v>
      </c>
      <c r="G62" s="200"/>
      <c r="H62" s="207"/>
      <c r="I62" s="16"/>
    </row>
    <row r="63" spans="2:9" ht="15" thickBot="1" x14ac:dyDescent="0.35">
      <c r="B63" s="208"/>
      <c r="C63" s="215"/>
      <c r="D63" s="208"/>
      <c r="E63" s="16" t="s">
        <v>11</v>
      </c>
      <c r="F63" s="17">
        <v>0</v>
      </c>
      <c r="G63" s="201"/>
      <c r="H63" s="208"/>
      <c r="I63" s="16"/>
    </row>
    <row r="64" spans="2:9" ht="15" thickBot="1" x14ac:dyDescent="0.35">
      <c r="B64" s="206" t="s">
        <v>135</v>
      </c>
      <c r="C64" s="213" t="s">
        <v>29</v>
      </c>
      <c r="D64" s="206" t="s">
        <v>110</v>
      </c>
      <c r="E64" s="16" t="s">
        <v>6</v>
      </c>
      <c r="F64" s="18">
        <v>8000</v>
      </c>
      <c r="G64" s="199">
        <f>(F64+F65+F66+F67+F68+F69+F70)</f>
        <v>13000</v>
      </c>
      <c r="H64" s="206"/>
      <c r="I64" s="16"/>
    </row>
    <row r="65" spans="2:9" ht="16.5" customHeight="1" thickBot="1" x14ac:dyDescent="0.35">
      <c r="B65" s="207"/>
      <c r="C65" s="214"/>
      <c r="D65" s="207"/>
      <c r="E65" s="19" t="s">
        <v>7</v>
      </c>
      <c r="F65" s="17">
        <v>500</v>
      </c>
      <c r="G65" s="200"/>
      <c r="H65" s="207"/>
      <c r="I65" s="16"/>
    </row>
    <row r="66" spans="2:9" ht="15" customHeight="1" thickBot="1" x14ac:dyDescent="0.35">
      <c r="B66" s="207"/>
      <c r="C66" s="214"/>
      <c r="D66" s="207"/>
      <c r="E66" s="16" t="s">
        <v>8</v>
      </c>
      <c r="F66" s="18">
        <v>1000</v>
      </c>
      <c r="G66" s="200"/>
      <c r="H66" s="207"/>
      <c r="I66" s="16"/>
    </row>
    <row r="67" spans="2:9" ht="15" thickBot="1" x14ac:dyDescent="0.35">
      <c r="B67" s="207"/>
      <c r="C67" s="214"/>
      <c r="D67" s="207"/>
      <c r="E67" s="16" t="s">
        <v>13</v>
      </c>
      <c r="F67" s="18">
        <v>1000</v>
      </c>
      <c r="G67" s="200"/>
      <c r="H67" s="207"/>
      <c r="I67" s="16"/>
    </row>
    <row r="68" spans="2:9" ht="15" thickBot="1" x14ac:dyDescent="0.35">
      <c r="B68" s="207"/>
      <c r="C68" s="214"/>
      <c r="D68" s="207"/>
      <c r="E68" s="16" t="s">
        <v>9</v>
      </c>
      <c r="F68" s="18">
        <v>500</v>
      </c>
      <c r="G68" s="200"/>
      <c r="H68" s="207"/>
      <c r="I68" s="16"/>
    </row>
    <row r="69" spans="2:9" ht="15" thickBot="1" x14ac:dyDescent="0.35">
      <c r="B69" s="207"/>
      <c r="C69" s="214"/>
      <c r="D69" s="207"/>
      <c r="E69" s="16" t="s">
        <v>10</v>
      </c>
      <c r="F69" s="18">
        <v>1000</v>
      </c>
      <c r="G69" s="200"/>
      <c r="H69" s="207"/>
      <c r="I69" s="16"/>
    </row>
    <row r="70" spans="2:9" ht="15" thickBot="1" x14ac:dyDescent="0.35">
      <c r="B70" s="208"/>
      <c r="C70" s="215"/>
      <c r="D70" s="208"/>
      <c r="E70" s="16" t="s">
        <v>11</v>
      </c>
      <c r="F70" s="17">
        <v>1000</v>
      </c>
      <c r="G70" s="201"/>
      <c r="H70" s="208"/>
      <c r="I70" s="16"/>
    </row>
    <row r="71" spans="2:9" ht="15" thickBot="1" x14ac:dyDescent="0.35">
      <c r="B71" s="206" t="s">
        <v>136</v>
      </c>
      <c r="C71" s="213" t="s">
        <v>30</v>
      </c>
      <c r="D71" s="206" t="s">
        <v>110</v>
      </c>
      <c r="E71" s="16" t="s">
        <v>6</v>
      </c>
      <c r="F71" s="18">
        <v>10000</v>
      </c>
      <c r="G71" s="199">
        <f>(F71+F72+F73+F74+F75+F76+F77)</f>
        <v>27700</v>
      </c>
      <c r="H71" s="206" t="s">
        <v>209</v>
      </c>
      <c r="I71" s="16"/>
    </row>
    <row r="72" spans="2:9" ht="15" customHeight="1" thickBot="1" x14ac:dyDescent="0.35">
      <c r="B72" s="207"/>
      <c r="C72" s="214"/>
      <c r="D72" s="207"/>
      <c r="E72" s="19" t="s">
        <v>7</v>
      </c>
      <c r="F72" s="18">
        <v>3500</v>
      </c>
      <c r="G72" s="200"/>
      <c r="H72" s="238"/>
      <c r="I72" s="69"/>
    </row>
    <row r="73" spans="2:9" ht="15" customHeight="1" thickBot="1" x14ac:dyDescent="0.35">
      <c r="B73" s="207"/>
      <c r="C73" s="214"/>
      <c r="D73" s="207"/>
      <c r="E73" s="16" t="s">
        <v>8</v>
      </c>
      <c r="F73" s="18">
        <v>2700</v>
      </c>
      <c r="G73" s="200"/>
      <c r="H73" s="238"/>
      <c r="I73" s="16"/>
    </row>
    <row r="74" spans="2:9" ht="15" thickBot="1" x14ac:dyDescent="0.35">
      <c r="B74" s="207"/>
      <c r="C74" s="214"/>
      <c r="D74" s="207"/>
      <c r="E74" s="16" t="s">
        <v>13</v>
      </c>
      <c r="F74" s="18">
        <v>3000</v>
      </c>
      <c r="G74" s="200"/>
      <c r="H74" s="238"/>
      <c r="I74" s="16"/>
    </row>
    <row r="75" spans="2:9" ht="15" thickBot="1" x14ac:dyDescent="0.35">
      <c r="B75" s="207"/>
      <c r="C75" s="214"/>
      <c r="D75" s="207"/>
      <c r="E75" s="16" t="s">
        <v>9</v>
      </c>
      <c r="F75" s="18">
        <v>2500</v>
      </c>
      <c r="G75" s="200"/>
      <c r="H75" s="238"/>
      <c r="I75" s="16"/>
    </row>
    <row r="76" spans="2:9" ht="15" thickBot="1" x14ac:dyDescent="0.35">
      <c r="B76" s="207"/>
      <c r="C76" s="214"/>
      <c r="D76" s="207"/>
      <c r="E76" s="16" t="s">
        <v>10</v>
      </c>
      <c r="F76" s="18">
        <v>3000</v>
      </c>
      <c r="G76" s="200"/>
      <c r="H76" s="238"/>
      <c r="I76" s="16"/>
    </row>
    <row r="77" spans="2:9" ht="15" thickBot="1" x14ac:dyDescent="0.35">
      <c r="B77" s="208"/>
      <c r="C77" s="215"/>
      <c r="D77" s="208"/>
      <c r="E77" s="16" t="s">
        <v>11</v>
      </c>
      <c r="F77" s="18">
        <v>3000</v>
      </c>
      <c r="G77" s="201"/>
      <c r="H77" s="239"/>
      <c r="I77" s="16"/>
    </row>
    <row r="78" spans="2:9" ht="15" thickBot="1" x14ac:dyDescent="0.35">
      <c r="B78" s="206" t="s">
        <v>137</v>
      </c>
      <c r="C78" s="213" t="s">
        <v>31</v>
      </c>
      <c r="D78" s="206" t="s">
        <v>110</v>
      </c>
      <c r="E78" s="16" t="s">
        <v>6</v>
      </c>
      <c r="F78" s="18">
        <v>10000</v>
      </c>
      <c r="G78" s="199">
        <f t="shared" ref="G78" si="4">(F78+F79+F80+F81+F82+F83+F84)</f>
        <v>28000</v>
      </c>
      <c r="H78" s="206"/>
      <c r="I78" s="16"/>
    </row>
    <row r="79" spans="2:9" ht="17.25" customHeight="1" thickBot="1" x14ac:dyDescent="0.35">
      <c r="B79" s="207"/>
      <c r="C79" s="214"/>
      <c r="D79" s="207"/>
      <c r="E79" s="19" t="s">
        <v>7</v>
      </c>
      <c r="F79" s="18">
        <v>4000</v>
      </c>
      <c r="G79" s="200"/>
      <c r="H79" s="207"/>
      <c r="I79" s="73"/>
    </row>
    <row r="80" spans="2:9" ht="15" customHeight="1" thickBot="1" x14ac:dyDescent="0.35">
      <c r="B80" s="207"/>
      <c r="C80" s="214"/>
      <c r="D80" s="207"/>
      <c r="E80" s="16" t="s">
        <v>8</v>
      </c>
      <c r="F80" s="18">
        <v>2000</v>
      </c>
      <c r="G80" s="200"/>
      <c r="H80" s="207"/>
      <c r="I80" s="16"/>
    </row>
    <row r="81" spans="2:9" ht="15" thickBot="1" x14ac:dyDescent="0.35">
      <c r="B81" s="207"/>
      <c r="C81" s="214"/>
      <c r="D81" s="207"/>
      <c r="E81" s="16" t="s">
        <v>13</v>
      </c>
      <c r="F81" s="18">
        <v>7000</v>
      </c>
      <c r="G81" s="200"/>
      <c r="H81" s="207"/>
      <c r="I81" s="16"/>
    </row>
    <row r="82" spans="2:9" ht="15" thickBot="1" x14ac:dyDescent="0.35">
      <c r="B82" s="207"/>
      <c r="C82" s="214"/>
      <c r="D82" s="207"/>
      <c r="E82" s="16" t="s">
        <v>9</v>
      </c>
      <c r="F82" s="18">
        <v>1500</v>
      </c>
      <c r="G82" s="200"/>
      <c r="H82" s="207"/>
      <c r="I82" s="16"/>
    </row>
    <row r="83" spans="2:9" ht="15" thickBot="1" x14ac:dyDescent="0.35">
      <c r="B83" s="207"/>
      <c r="C83" s="214"/>
      <c r="D83" s="207"/>
      <c r="E83" s="16" t="s">
        <v>10</v>
      </c>
      <c r="F83" s="18">
        <v>3000</v>
      </c>
      <c r="G83" s="200"/>
      <c r="H83" s="207"/>
      <c r="I83" s="16"/>
    </row>
    <row r="84" spans="2:9" ht="15" thickBot="1" x14ac:dyDescent="0.35">
      <c r="B84" s="208"/>
      <c r="C84" s="215"/>
      <c r="D84" s="208"/>
      <c r="E84" s="16" t="s">
        <v>11</v>
      </c>
      <c r="F84" s="17">
        <v>500</v>
      </c>
      <c r="G84" s="201"/>
      <c r="H84" s="208"/>
      <c r="I84" s="16"/>
    </row>
    <row r="85" spans="2:9" ht="15" thickBot="1" x14ac:dyDescent="0.35">
      <c r="B85" s="206" t="s">
        <v>138</v>
      </c>
      <c r="C85" s="213" t="s">
        <v>210</v>
      </c>
      <c r="D85" s="206" t="s">
        <v>110</v>
      </c>
      <c r="E85" s="16" t="s">
        <v>6</v>
      </c>
      <c r="F85" s="18">
        <v>5000</v>
      </c>
      <c r="G85" s="199">
        <f>(F85+F86+F87+F88+F89+F90+F91)</f>
        <v>36000</v>
      </c>
      <c r="H85" s="206"/>
      <c r="I85" s="16"/>
    </row>
    <row r="86" spans="2:9" ht="14.25" customHeight="1" thickBot="1" x14ac:dyDescent="0.35">
      <c r="B86" s="207"/>
      <c r="C86" s="214"/>
      <c r="D86" s="207"/>
      <c r="E86" s="19" t="s">
        <v>7</v>
      </c>
      <c r="F86" s="18">
        <v>1000</v>
      </c>
      <c r="G86" s="200"/>
      <c r="H86" s="207"/>
      <c r="I86" s="69"/>
    </row>
    <row r="87" spans="2:9" ht="15" customHeight="1" thickBot="1" x14ac:dyDescent="0.35">
      <c r="B87" s="207"/>
      <c r="C87" s="214"/>
      <c r="D87" s="207"/>
      <c r="E87" s="16" t="s">
        <v>8</v>
      </c>
      <c r="F87" s="18">
        <v>15000</v>
      </c>
      <c r="G87" s="200"/>
      <c r="H87" s="207"/>
      <c r="I87" s="16"/>
    </row>
    <row r="88" spans="2:9" ht="15" thickBot="1" x14ac:dyDescent="0.35">
      <c r="B88" s="207"/>
      <c r="C88" s="214"/>
      <c r="D88" s="207"/>
      <c r="E88" s="16" t="s">
        <v>13</v>
      </c>
      <c r="F88" s="18">
        <v>2000</v>
      </c>
      <c r="G88" s="200"/>
      <c r="H88" s="207"/>
      <c r="I88" s="16"/>
    </row>
    <row r="89" spans="2:9" ht="15" thickBot="1" x14ac:dyDescent="0.35">
      <c r="B89" s="207"/>
      <c r="C89" s="214"/>
      <c r="D89" s="207"/>
      <c r="E89" s="16" t="s">
        <v>9</v>
      </c>
      <c r="F89" s="18">
        <v>3000</v>
      </c>
      <c r="G89" s="200"/>
      <c r="H89" s="207"/>
      <c r="I89" s="16"/>
    </row>
    <row r="90" spans="2:9" ht="15" thickBot="1" x14ac:dyDescent="0.35">
      <c r="B90" s="207"/>
      <c r="C90" s="214"/>
      <c r="D90" s="207"/>
      <c r="E90" s="16" t="s">
        <v>10</v>
      </c>
      <c r="F90" s="18">
        <v>10000</v>
      </c>
      <c r="G90" s="200"/>
      <c r="H90" s="207"/>
      <c r="I90" s="69"/>
    </row>
    <row r="91" spans="2:9" ht="15" thickBot="1" x14ac:dyDescent="0.35">
      <c r="B91" s="208"/>
      <c r="C91" s="215"/>
      <c r="D91" s="208"/>
      <c r="E91" s="16" t="s">
        <v>11</v>
      </c>
      <c r="F91" s="17">
        <v>0</v>
      </c>
      <c r="G91" s="201"/>
      <c r="H91" s="208"/>
      <c r="I91" s="16"/>
    </row>
    <row r="92" spans="2:9" ht="15" thickBot="1" x14ac:dyDescent="0.35">
      <c r="B92" s="206" t="s">
        <v>139</v>
      </c>
      <c r="C92" s="213" t="s">
        <v>32</v>
      </c>
      <c r="D92" s="206" t="s">
        <v>110</v>
      </c>
      <c r="E92" s="16" t="s">
        <v>6</v>
      </c>
      <c r="F92" s="18">
        <v>5000</v>
      </c>
      <c r="G92" s="199">
        <f t="shared" ref="G92" si="5">(F92+F93+F94+F95+F96+F97+F98)</f>
        <v>17000</v>
      </c>
      <c r="H92" s="206"/>
      <c r="I92" s="16"/>
    </row>
    <row r="93" spans="2:9" ht="13.5" customHeight="1" thickBot="1" x14ac:dyDescent="0.35">
      <c r="B93" s="207"/>
      <c r="C93" s="214"/>
      <c r="D93" s="207"/>
      <c r="E93" s="19" t="s">
        <v>7</v>
      </c>
      <c r="F93" s="18">
        <v>2000</v>
      </c>
      <c r="G93" s="200"/>
      <c r="H93" s="207"/>
      <c r="I93" s="16"/>
    </row>
    <row r="94" spans="2:9" ht="13.5" customHeight="1" thickBot="1" x14ac:dyDescent="0.35">
      <c r="B94" s="207"/>
      <c r="C94" s="214"/>
      <c r="D94" s="207"/>
      <c r="E94" s="16" t="s">
        <v>8</v>
      </c>
      <c r="F94" s="18">
        <v>7000</v>
      </c>
      <c r="G94" s="200"/>
      <c r="H94" s="207"/>
      <c r="I94" s="16"/>
    </row>
    <row r="95" spans="2:9" ht="13.5" customHeight="1" thickBot="1" x14ac:dyDescent="0.35">
      <c r="B95" s="207"/>
      <c r="C95" s="214"/>
      <c r="D95" s="207"/>
      <c r="E95" s="16" t="s">
        <v>13</v>
      </c>
      <c r="F95" s="18">
        <v>500</v>
      </c>
      <c r="G95" s="200"/>
      <c r="H95" s="207"/>
      <c r="I95" s="16"/>
    </row>
    <row r="96" spans="2:9" ht="13.5" customHeight="1" thickBot="1" x14ac:dyDescent="0.35">
      <c r="B96" s="207"/>
      <c r="C96" s="214"/>
      <c r="D96" s="207"/>
      <c r="E96" s="16" t="s">
        <v>9</v>
      </c>
      <c r="F96" s="18">
        <v>1000</v>
      </c>
      <c r="G96" s="200"/>
      <c r="H96" s="207"/>
      <c r="I96" s="16"/>
    </row>
    <row r="97" spans="2:9" ht="13.5" customHeight="1" thickBot="1" x14ac:dyDescent="0.35">
      <c r="B97" s="207"/>
      <c r="C97" s="214"/>
      <c r="D97" s="207"/>
      <c r="E97" s="16" t="s">
        <v>10</v>
      </c>
      <c r="F97" s="18">
        <v>1000</v>
      </c>
      <c r="G97" s="200"/>
      <c r="H97" s="207"/>
      <c r="I97" s="16"/>
    </row>
    <row r="98" spans="2:9" ht="13.5" customHeight="1" thickBot="1" x14ac:dyDescent="0.35">
      <c r="B98" s="208"/>
      <c r="C98" s="215"/>
      <c r="D98" s="208"/>
      <c r="E98" s="16" t="s">
        <v>11</v>
      </c>
      <c r="F98" s="17">
        <v>500</v>
      </c>
      <c r="G98" s="201"/>
      <c r="H98" s="208"/>
      <c r="I98" s="16"/>
    </row>
    <row r="99" spans="2:9" ht="13.5" customHeight="1" thickBot="1" x14ac:dyDescent="0.35">
      <c r="B99" s="193" t="s">
        <v>140</v>
      </c>
      <c r="C99" s="196" t="s">
        <v>33</v>
      </c>
      <c r="D99" s="206" t="s">
        <v>211</v>
      </c>
      <c r="E99" s="3" t="s">
        <v>6</v>
      </c>
      <c r="F99" s="6">
        <v>0</v>
      </c>
      <c r="G99" s="199">
        <f t="shared" ref="G99" si="6">(F99+F100+F101+F102+F103+F104+F105)</f>
        <v>57000</v>
      </c>
      <c r="H99" s="193"/>
      <c r="I99" s="3"/>
    </row>
    <row r="100" spans="2:9" ht="15" thickBot="1" x14ac:dyDescent="0.35">
      <c r="B100" s="194"/>
      <c r="C100" s="197"/>
      <c r="D100" s="207"/>
      <c r="E100" s="7" t="s">
        <v>7</v>
      </c>
      <c r="F100" s="6">
        <v>25000</v>
      </c>
      <c r="G100" s="200"/>
      <c r="H100" s="194"/>
      <c r="I100" s="69"/>
    </row>
    <row r="101" spans="2:9" ht="15" customHeight="1" thickBot="1" x14ac:dyDescent="0.35">
      <c r="B101" s="194"/>
      <c r="C101" s="197"/>
      <c r="D101" s="207"/>
      <c r="E101" s="3" t="s">
        <v>8</v>
      </c>
      <c r="F101" s="6">
        <v>5000</v>
      </c>
      <c r="G101" s="200"/>
      <c r="H101" s="194"/>
      <c r="I101" s="3"/>
    </row>
    <row r="102" spans="2:9" ht="15" thickBot="1" x14ac:dyDescent="0.35">
      <c r="B102" s="194"/>
      <c r="C102" s="197"/>
      <c r="D102" s="207"/>
      <c r="E102" s="3" t="s">
        <v>13</v>
      </c>
      <c r="F102" s="6">
        <v>10000</v>
      </c>
      <c r="G102" s="200"/>
      <c r="H102" s="194"/>
      <c r="I102" s="3"/>
    </row>
    <row r="103" spans="2:9" ht="15" thickBot="1" x14ac:dyDescent="0.35">
      <c r="B103" s="194"/>
      <c r="C103" s="197"/>
      <c r="D103" s="207"/>
      <c r="E103" s="3" t="s">
        <v>9</v>
      </c>
      <c r="F103" s="2">
        <v>2000</v>
      </c>
      <c r="G103" s="200"/>
      <c r="H103" s="194"/>
      <c r="I103" s="3"/>
    </row>
    <row r="104" spans="2:9" ht="15" thickBot="1" x14ac:dyDescent="0.35">
      <c r="B104" s="194"/>
      <c r="C104" s="197"/>
      <c r="D104" s="207"/>
      <c r="E104" s="3" t="s">
        <v>10</v>
      </c>
      <c r="F104" s="6">
        <v>5000</v>
      </c>
      <c r="G104" s="200"/>
      <c r="H104" s="194"/>
      <c r="I104" s="3"/>
    </row>
    <row r="105" spans="2:9" ht="15" thickBot="1" x14ac:dyDescent="0.35">
      <c r="B105" s="195"/>
      <c r="C105" s="198"/>
      <c r="D105" s="208"/>
      <c r="E105" s="3" t="s">
        <v>11</v>
      </c>
      <c r="F105" s="2">
        <v>10000</v>
      </c>
      <c r="G105" s="201"/>
      <c r="H105" s="195"/>
      <c r="I105" s="3"/>
    </row>
    <row r="106" spans="2:9" ht="15" thickBot="1" x14ac:dyDescent="0.35">
      <c r="B106" s="193" t="s">
        <v>141</v>
      </c>
      <c r="C106" s="196" t="s">
        <v>34</v>
      </c>
      <c r="D106" s="206" t="s">
        <v>110</v>
      </c>
      <c r="E106" s="3" t="s">
        <v>6</v>
      </c>
      <c r="F106" s="6">
        <v>0</v>
      </c>
      <c r="G106" s="199">
        <f t="shared" ref="G106" si="7">(F106+F107+F108+F109+F110+F111+F112)</f>
        <v>15000</v>
      </c>
      <c r="H106" s="193"/>
      <c r="I106" s="3"/>
    </row>
    <row r="107" spans="2:9" ht="15" thickBot="1" x14ac:dyDescent="0.35">
      <c r="B107" s="194"/>
      <c r="C107" s="197"/>
      <c r="D107" s="207"/>
      <c r="E107" s="7" t="s">
        <v>7</v>
      </c>
      <c r="F107" s="6">
        <v>1000</v>
      </c>
      <c r="G107" s="200"/>
      <c r="H107" s="194"/>
      <c r="I107" s="70"/>
    </row>
    <row r="108" spans="2:9" ht="15" customHeight="1" thickBot="1" x14ac:dyDescent="0.35">
      <c r="B108" s="194"/>
      <c r="C108" s="197"/>
      <c r="D108" s="207"/>
      <c r="E108" s="3" t="s">
        <v>8</v>
      </c>
      <c r="F108" s="6">
        <v>5000</v>
      </c>
      <c r="G108" s="200"/>
      <c r="H108" s="194"/>
      <c r="I108" s="3"/>
    </row>
    <row r="109" spans="2:9" ht="15" thickBot="1" x14ac:dyDescent="0.35">
      <c r="B109" s="194"/>
      <c r="C109" s="197"/>
      <c r="D109" s="207"/>
      <c r="E109" s="3" t="s">
        <v>13</v>
      </c>
      <c r="F109" s="6">
        <v>3000</v>
      </c>
      <c r="G109" s="200"/>
      <c r="H109" s="194"/>
      <c r="I109" s="3"/>
    </row>
    <row r="110" spans="2:9" ht="15" thickBot="1" x14ac:dyDescent="0.35">
      <c r="B110" s="194"/>
      <c r="C110" s="197"/>
      <c r="D110" s="207"/>
      <c r="E110" s="3" t="s">
        <v>9</v>
      </c>
      <c r="F110" s="6">
        <v>2000</v>
      </c>
      <c r="G110" s="200"/>
      <c r="H110" s="194"/>
      <c r="I110" s="3"/>
    </row>
    <row r="111" spans="2:9" ht="15" thickBot="1" x14ac:dyDescent="0.35">
      <c r="B111" s="194"/>
      <c r="C111" s="197"/>
      <c r="D111" s="207"/>
      <c r="E111" s="3" t="s">
        <v>10</v>
      </c>
      <c r="F111" s="6">
        <v>2000</v>
      </c>
      <c r="G111" s="200"/>
      <c r="H111" s="194"/>
      <c r="I111" s="70"/>
    </row>
    <row r="112" spans="2:9" ht="15" thickBot="1" x14ac:dyDescent="0.35">
      <c r="B112" s="195"/>
      <c r="C112" s="198"/>
      <c r="D112" s="208"/>
      <c r="E112" s="3" t="s">
        <v>11</v>
      </c>
      <c r="F112" s="6">
        <v>2000</v>
      </c>
      <c r="G112" s="201"/>
      <c r="H112" s="195"/>
      <c r="I112" s="3"/>
    </row>
    <row r="113" spans="2:9" ht="15" thickBot="1" x14ac:dyDescent="0.35">
      <c r="B113" s="209" t="s">
        <v>142</v>
      </c>
      <c r="C113" s="260" t="s">
        <v>35</v>
      </c>
      <c r="D113" s="206" t="s">
        <v>212</v>
      </c>
      <c r="E113" s="3" t="s">
        <v>6</v>
      </c>
      <c r="F113" s="6">
        <v>0</v>
      </c>
      <c r="G113" s="263">
        <f t="shared" ref="G113:G134" si="8">(F113+F114+F115+F116+F117+F118+F119)</f>
        <v>46000</v>
      </c>
      <c r="H113" s="193"/>
      <c r="I113" s="3"/>
    </row>
    <row r="114" spans="2:9" ht="15" thickBot="1" x14ac:dyDescent="0.35">
      <c r="B114" s="194"/>
      <c r="C114" s="261"/>
      <c r="D114" s="207"/>
      <c r="E114" s="7" t="s">
        <v>7</v>
      </c>
      <c r="F114" s="6">
        <v>2000</v>
      </c>
      <c r="G114" s="264"/>
      <c r="H114" s="194"/>
      <c r="I114" s="164"/>
    </row>
    <row r="115" spans="2:9" ht="21" thickBot="1" x14ac:dyDescent="0.35">
      <c r="B115" s="194"/>
      <c r="C115" s="261"/>
      <c r="D115" s="207"/>
      <c r="E115" s="3" t="s">
        <v>8</v>
      </c>
      <c r="F115" s="189">
        <v>5000</v>
      </c>
      <c r="G115" s="264"/>
      <c r="H115" s="194"/>
      <c r="I115" s="164" t="s">
        <v>333</v>
      </c>
    </row>
    <row r="116" spans="2:9" ht="15" thickBot="1" x14ac:dyDescent="0.35">
      <c r="B116" s="194"/>
      <c r="C116" s="261"/>
      <c r="D116" s="207"/>
      <c r="E116" s="3" t="s">
        <v>13</v>
      </c>
      <c r="F116" s="6">
        <v>0</v>
      </c>
      <c r="G116" s="264"/>
      <c r="H116" s="194"/>
      <c r="I116" s="164"/>
    </row>
    <row r="117" spans="2:9" ht="21" thickBot="1" x14ac:dyDescent="0.35">
      <c r="B117" s="194"/>
      <c r="C117" s="261"/>
      <c r="D117" s="207"/>
      <c r="E117" s="3" t="s">
        <v>9</v>
      </c>
      <c r="F117" s="189">
        <v>4000</v>
      </c>
      <c r="G117" s="264"/>
      <c r="H117" s="194"/>
      <c r="I117" s="164" t="s">
        <v>333</v>
      </c>
    </row>
    <row r="118" spans="2:9" ht="15" thickBot="1" x14ac:dyDescent="0.35">
      <c r="B118" s="194"/>
      <c r="C118" s="261"/>
      <c r="D118" s="207"/>
      <c r="E118" s="3" t="s">
        <v>10</v>
      </c>
      <c r="F118" s="2">
        <v>0</v>
      </c>
      <c r="G118" s="264"/>
      <c r="H118" s="194"/>
      <c r="I118" s="164"/>
    </row>
    <row r="119" spans="2:9" ht="21" thickBot="1" x14ac:dyDescent="0.35">
      <c r="B119" s="195"/>
      <c r="C119" s="262"/>
      <c r="D119" s="208"/>
      <c r="E119" s="3" t="s">
        <v>11</v>
      </c>
      <c r="F119" s="189">
        <v>35000</v>
      </c>
      <c r="G119" s="265"/>
      <c r="H119" s="195"/>
      <c r="I119" s="164" t="s">
        <v>333</v>
      </c>
    </row>
    <row r="120" spans="2:9" ht="15" thickBot="1" x14ac:dyDescent="0.35">
      <c r="B120" s="193" t="s">
        <v>143</v>
      </c>
      <c r="C120" s="196" t="s">
        <v>36</v>
      </c>
      <c r="D120" s="206" t="s">
        <v>110</v>
      </c>
      <c r="E120" s="3" t="s">
        <v>6</v>
      </c>
      <c r="F120" s="6">
        <v>3000</v>
      </c>
      <c r="G120" s="199">
        <f t="shared" si="8"/>
        <v>31000</v>
      </c>
      <c r="H120" s="193"/>
      <c r="I120" s="3"/>
    </row>
    <row r="121" spans="2:9" ht="15" thickBot="1" x14ac:dyDescent="0.35">
      <c r="B121" s="194"/>
      <c r="C121" s="197"/>
      <c r="D121" s="207"/>
      <c r="E121" s="7" t="s">
        <v>7</v>
      </c>
      <c r="F121" s="2">
        <v>0</v>
      </c>
      <c r="G121" s="200"/>
      <c r="H121" s="194"/>
      <c r="I121" s="3"/>
    </row>
    <row r="122" spans="2:9" ht="15" thickBot="1" x14ac:dyDescent="0.35">
      <c r="B122" s="194"/>
      <c r="C122" s="197"/>
      <c r="D122" s="207"/>
      <c r="E122" s="3" t="s">
        <v>8</v>
      </c>
      <c r="F122" s="6">
        <v>1000</v>
      </c>
      <c r="G122" s="200"/>
      <c r="H122" s="194"/>
      <c r="I122" s="3"/>
    </row>
    <row r="123" spans="2:9" ht="15" thickBot="1" x14ac:dyDescent="0.35">
      <c r="B123" s="194"/>
      <c r="C123" s="197"/>
      <c r="D123" s="207"/>
      <c r="E123" s="3" t="s">
        <v>13</v>
      </c>
      <c r="F123" s="6">
        <v>2000</v>
      </c>
      <c r="G123" s="200"/>
      <c r="H123" s="194"/>
      <c r="I123" s="3"/>
    </row>
    <row r="124" spans="2:9" ht="15" thickBot="1" x14ac:dyDescent="0.35">
      <c r="B124" s="194"/>
      <c r="C124" s="197"/>
      <c r="D124" s="207"/>
      <c r="E124" s="3" t="s">
        <v>9</v>
      </c>
      <c r="F124" s="6">
        <v>8000</v>
      </c>
      <c r="G124" s="200"/>
      <c r="H124" s="194"/>
      <c r="I124" s="3"/>
    </row>
    <row r="125" spans="2:9" ht="15" thickBot="1" x14ac:dyDescent="0.35">
      <c r="B125" s="194"/>
      <c r="C125" s="197"/>
      <c r="D125" s="207"/>
      <c r="E125" s="3" t="s">
        <v>10</v>
      </c>
      <c r="F125" s="6">
        <v>7000</v>
      </c>
      <c r="G125" s="200"/>
      <c r="H125" s="194"/>
      <c r="I125" s="69"/>
    </row>
    <row r="126" spans="2:9" ht="15" thickBot="1" x14ac:dyDescent="0.35">
      <c r="B126" s="195"/>
      <c r="C126" s="198"/>
      <c r="D126" s="208"/>
      <c r="E126" s="3" t="s">
        <v>11</v>
      </c>
      <c r="F126" s="18">
        <v>10000</v>
      </c>
      <c r="G126" s="201"/>
      <c r="H126" s="195"/>
      <c r="I126" s="3"/>
    </row>
    <row r="127" spans="2:9" ht="15" thickBot="1" x14ac:dyDescent="0.35">
      <c r="B127" s="209" t="s">
        <v>144</v>
      </c>
      <c r="C127" s="196" t="s">
        <v>213</v>
      </c>
      <c r="D127" s="206" t="s">
        <v>110</v>
      </c>
      <c r="E127" s="3" t="s">
        <v>6</v>
      </c>
      <c r="F127" s="6">
        <v>5000</v>
      </c>
      <c r="G127" s="199">
        <f t="shared" si="8"/>
        <v>46000</v>
      </c>
      <c r="H127" s="193"/>
      <c r="I127" s="3"/>
    </row>
    <row r="128" spans="2:9" ht="15" thickBot="1" x14ac:dyDescent="0.35">
      <c r="B128" s="194"/>
      <c r="C128" s="197"/>
      <c r="D128" s="207"/>
      <c r="E128" s="7" t="s">
        <v>7</v>
      </c>
      <c r="F128" s="2">
        <v>0</v>
      </c>
      <c r="G128" s="200"/>
      <c r="H128" s="194"/>
      <c r="I128" s="3"/>
    </row>
    <row r="129" spans="2:10" ht="15" thickBot="1" x14ac:dyDescent="0.35">
      <c r="B129" s="194"/>
      <c r="C129" s="197"/>
      <c r="D129" s="207"/>
      <c r="E129" s="3" t="s">
        <v>8</v>
      </c>
      <c r="F129" s="6">
        <v>10000</v>
      </c>
      <c r="G129" s="200"/>
      <c r="H129" s="194"/>
      <c r="I129" s="3"/>
    </row>
    <row r="130" spans="2:10" ht="15" thickBot="1" x14ac:dyDescent="0.35">
      <c r="B130" s="194"/>
      <c r="C130" s="197"/>
      <c r="D130" s="207"/>
      <c r="E130" s="3" t="s">
        <v>13</v>
      </c>
      <c r="F130" s="6">
        <v>10000</v>
      </c>
      <c r="G130" s="200"/>
      <c r="H130" s="194"/>
      <c r="I130" s="3"/>
    </row>
    <row r="131" spans="2:10" ht="15" thickBot="1" x14ac:dyDescent="0.35">
      <c r="B131" s="194"/>
      <c r="C131" s="197"/>
      <c r="D131" s="207"/>
      <c r="E131" s="3" t="s">
        <v>9</v>
      </c>
      <c r="F131" s="6">
        <v>2500</v>
      </c>
      <c r="G131" s="200"/>
      <c r="H131" s="194"/>
      <c r="I131" s="3"/>
    </row>
    <row r="132" spans="2:10" ht="15" thickBot="1" x14ac:dyDescent="0.35">
      <c r="B132" s="194"/>
      <c r="C132" s="197"/>
      <c r="D132" s="207"/>
      <c r="E132" s="3" t="s">
        <v>10</v>
      </c>
      <c r="F132" s="6">
        <v>8500</v>
      </c>
      <c r="G132" s="200"/>
      <c r="H132" s="194"/>
      <c r="I132" s="69"/>
    </row>
    <row r="133" spans="2:10" ht="15" thickBot="1" x14ac:dyDescent="0.35">
      <c r="B133" s="195"/>
      <c r="C133" s="198"/>
      <c r="D133" s="208"/>
      <c r="E133" s="3" t="s">
        <v>11</v>
      </c>
      <c r="F133" s="6">
        <v>10000</v>
      </c>
      <c r="G133" s="201"/>
      <c r="H133" s="195"/>
      <c r="I133" s="3"/>
    </row>
    <row r="134" spans="2:10" ht="15" thickBot="1" x14ac:dyDescent="0.35">
      <c r="B134" s="193" t="s">
        <v>63</v>
      </c>
      <c r="C134" s="196" t="s">
        <v>214</v>
      </c>
      <c r="D134" s="206" t="s">
        <v>153</v>
      </c>
      <c r="E134" s="3" t="s">
        <v>6</v>
      </c>
      <c r="F134" s="6">
        <v>1500</v>
      </c>
      <c r="G134" s="199">
        <f t="shared" si="8"/>
        <v>46000</v>
      </c>
      <c r="H134" s="193"/>
      <c r="I134" s="3"/>
    </row>
    <row r="135" spans="2:10" ht="15" thickBot="1" x14ac:dyDescent="0.35">
      <c r="B135" s="194"/>
      <c r="C135" s="197"/>
      <c r="D135" s="207"/>
      <c r="E135" s="7" t="s">
        <v>7</v>
      </c>
      <c r="F135" s="18">
        <v>13000</v>
      </c>
      <c r="G135" s="200"/>
      <c r="H135" s="194"/>
      <c r="I135" s="16" t="s">
        <v>245</v>
      </c>
    </row>
    <row r="136" spans="2:10" ht="15" thickBot="1" x14ac:dyDescent="0.35">
      <c r="B136" s="194"/>
      <c r="C136" s="197"/>
      <c r="D136" s="207"/>
      <c r="E136" s="3" t="s">
        <v>8</v>
      </c>
      <c r="F136" s="6">
        <v>5000</v>
      </c>
      <c r="G136" s="200"/>
      <c r="H136" s="194"/>
      <c r="I136" s="3"/>
    </row>
    <row r="137" spans="2:10" ht="15" thickBot="1" x14ac:dyDescent="0.35">
      <c r="B137" s="194"/>
      <c r="C137" s="197"/>
      <c r="D137" s="207"/>
      <c r="E137" s="3" t="s">
        <v>13</v>
      </c>
      <c r="F137" s="6">
        <v>8000</v>
      </c>
      <c r="G137" s="200"/>
      <c r="H137" s="194"/>
      <c r="I137" s="3"/>
    </row>
    <row r="138" spans="2:10" ht="15" thickBot="1" x14ac:dyDescent="0.35">
      <c r="B138" s="194"/>
      <c r="C138" s="197"/>
      <c r="D138" s="207"/>
      <c r="E138" s="3" t="s">
        <v>9</v>
      </c>
      <c r="F138" s="6">
        <v>5000</v>
      </c>
      <c r="G138" s="200"/>
      <c r="H138" s="194"/>
      <c r="I138" s="3"/>
    </row>
    <row r="139" spans="2:10" ht="15" thickBot="1" x14ac:dyDescent="0.35">
      <c r="B139" s="194"/>
      <c r="C139" s="197"/>
      <c r="D139" s="207"/>
      <c r="E139" s="3" t="s">
        <v>10</v>
      </c>
      <c r="F139" s="6">
        <v>8500</v>
      </c>
      <c r="G139" s="200"/>
      <c r="H139" s="194"/>
      <c r="I139" s="69"/>
      <c r="J139" s="144">
        <v>8500</v>
      </c>
    </row>
    <row r="140" spans="2:10" ht="15" thickBot="1" x14ac:dyDescent="0.35">
      <c r="B140" s="195"/>
      <c r="C140" s="198"/>
      <c r="D140" s="208"/>
      <c r="E140" s="3" t="s">
        <v>11</v>
      </c>
      <c r="F140" s="6">
        <v>5000</v>
      </c>
      <c r="G140" s="201"/>
      <c r="H140" s="195"/>
      <c r="I140" s="3"/>
    </row>
    <row r="141" spans="2:10" ht="15" thickBot="1" x14ac:dyDescent="0.35">
      <c r="B141" s="193" t="s">
        <v>64</v>
      </c>
      <c r="C141" s="196" t="s">
        <v>48</v>
      </c>
      <c r="D141" s="206" t="s">
        <v>110</v>
      </c>
      <c r="E141" s="3" t="s">
        <v>6</v>
      </c>
      <c r="F141" s="6">
        <v>0</v>
      </c>
      <c r="G141" s="199">
        <f t="shared" ref="G141" si="9">(F141+F142+F143+F144+F145+F146+F147)</f>
        <v>9000</v>
      </c>
      <c r="H141" s="193"/>
      <c r="I141" s="3"/>
    </row>
    <row r="142" spans="2:10" ht="15" thickBot="1" x14ac:dyDescent="0.35">
      <c r="B142" s="194"/>
      <c r="C142" s="197"/>
      <c r="D142" s="207"/>
      <c r="E142" s="7" t="s">
        <v>7</v>
      </c>
      <c r="F142" s="2">
        <v>0</v>
      </c>
      <c r="G142" s="200"/>
      <c r="H142" s="194"/>
      <c r="I142" s="3"/>
    </row>
    <row r="143" spans="2:10" ht="15" thickBot="1" x14ac:dyDescent="0.35">
      <c r="B143" s="194"/>
      <c r="C143" s="197"/>
      <c r="D143" s="207"/>
      <c r="E143" s="3" t="s">
        <v>8</v>
      </c>
      <c r="F143" s="6">
        <v>3000</v>
      </c>
      <c r="G143" s="200"/>
      <c r="H143" s="194"/>
      <c r="I143" s="3"/>
    </row>
    <row r="144" spans="2:10" ht="15" thickBot="1" x14ac:dyDescent="0.35">
      <c r="B144" s="194"/>
      <c r="C144" s="197"/>
      <c r="D144" s="207"/>
      <c r="E144" s="3" t="s">
        <v>13</v>
      </c>
      <c r="F144" s="6">
        <v>1000</v>
      </c>
      <c r="G144" s="200"/>
      <c r="H144" s="194"/>
      <c r="I144" s="3"/>
    </row>
    <row r="145" spans="2:11" ht="15" thickBot="1" x14ac:dyDescent="0.35">
      <c r="B145" s="194"/>
      <c r="C145" s="197"/>
      <c r="D145" s="207"/>
      <c r="E145" s="3" t="s">
        <v>9</v>
      </c>
      <c r="F145" s="2">
        <v>500</v>
      </c>
      <c r="G145" s="200"/>
      <c r="H145" s="194"/>
      <c r="I145" s="3" t="s">
        <v>297</v>
      </c>
    </row>
    <row r="146" spans="2:11" ht="15" thickBot="1" x14ac:dyDescent="0.35">
      <c r="B146" s="194"/>
      <c r="C146" s="197"/>
      <c r="D146" s="207"/>
      <c r="E146" s="3" t="s">
        <v>10</v>
      </c>
      <c r="F146" s="6">
        <v>1500</v>
      </c>
      <c r="G146" s="200"/>
      <c r="H146" s="194"/>
      <c r="I146" s="3"/>
    </row>
    <row r="147" spans="2:11" ht="15" thickBot="1" x14ac:dyDescent="0.35">
      <c r="B147" s="195"/>
      <c r="C147" s="198"/>
      <c r="D147" s="208"/>
      <c r="E147" s="3" t="s">
        <v>11</v>
      </c>
      <c r="F147" s="6">
        <v>3000</v>
      </c>
      <c r="G147" s="201"/>
      <c r="H147" s="195"/>
      <c r="I147" s="3"/>
    </row>
    <row r="148" spans="2:11" ht="15" thickBot="1" x14ac:dyDescent="0.35">
      <c r="B148" s="193" t="s">
        <v>248</v>
      </c>
      <c r="C148" s="213" t="s">
        <v>249</v>
      </c>
      <c r="D148" s="206" t="s">
        <v>110</v>
      </c>
      <c r="E148" s="3" t="s">
        <v>6</v>
      </c>
      <c r="F148" s="6">
        <v>500</v>
      </c>
      <c r="G148" s="199">
        <f t="shared" ref="G148" si="10">(F148+F149+F150+F151+F152+F153+F154)</f>
        <v>12000</v>
      </c>
      <c r="H148" s="193"/>
      <c r="I148" s="3"/>
    </row>
    <row r="149" spans="2:11" ht="15" thickBot="1" x14ac:dyDescent="0.35">
      <c r="B149" s="194"/>
      <c r="C149" s="214"/>
      <c r="D149" s="207"/>
      <c r="E149" s="7" t="s">
        <v>7</v>
      </c>
      <c r="F149" s="6">
        <v>3000</v>
      </c>
      <c r="G149" s="200"/>
      <c r="H149" s="194"/>
      <c r="I149" s="70"/>
    </row>
    <row r="150" spans="2:11" ht="15" thickBot="1" x14ac:dyDescent="0.35">
      <c r="B150" s="194"/>
      <c r="C150" s="214"/>
      <c r="D150" s="207"/>
      <c r="E150" s="3" t="s">
        <v>8</v>
      </c>
      <c r="F150" s="6">
        <v>2500</v>
      </c>
      <c r="G150" s="200"/>
      <c r="H150" s="194"/>
      <c r="I150" s="3"/>
    </row>
    <row r="151" spans="2:11" ht="15" thickBot="1" x14ac:dyDescent="0.35">
      <c r="B151" s="194"/>
      <c r="C151" s="214"/>
      <c r="D151" s="207"/>
      <c r="E151" s="3" t="s">
        <v>13</v>
      </c>
      <c r="F151" s="6">
        <v>2500</v>
      </c>
      <c r="G151" s="200"/>
      <c r="H151" s="194"/>
      <c r="I151" s="3"/>
    </row>
    <row r="152" spans="2:11" ht="15" thickBot="1" x14ac:dyDescent="0.35">
      <c r="B152" s="194"/>
      <c r="C152" s="214"/>
      <c r="D152" s="207"/>
      <c r="E152" s="3" t="s">
        <v>9</v>
      </c>
      <c r="F152" s="6">
        <v>1000</v>
      </c>
      <c r="G152" s="200"/>
      <c r="H152" s="194"/>
      <c r="I152" s="3"/>
    </row>
    <row r="153" spans="2:11" ht="15" thickBot="1" x14ac:dyDescent="0.35">
      <c r="B153" s="194"/>
      <c r="C153" s="214"/>
      <c r="D153" s="207"/>
      <c r="E153" s="3" t="s">
        <v>10</v>
      </c>
      <c r="F153" s="6">
        <v>1500</v>
      </c>
      <c r="G153" s="200"/>
      <c r="H153" s="194"/>
      <c r="I153" s="69"/>
    </row>
    <row r="154" spans="2:11" ht="15" thickBot="1" x14ac:dyDescent="0.35">
      <c r="B154" s="195"/>
      <c r="C154" s="215"/>
      <c r="D154" s="208"/>
      <c r="E154" s="3" t="s">
        <v>11</v>
      </c>
      <c r="F154" s="6">
        <v>1000</v>
      </c>
      <c r="G154" s="201"/>
      <c r="H154" s="195"/>
      <c r="I154" s="3"/>
    </row>
    <row r="155" spans="2:11" ht="15.6" thickTop="1" thickBot="1" x14ac:dyDescent="0.35">
      <c r="B155" s="252" t="s">
        <v>241</v>
      </c>
      <c r="C155" s="271" t="s">
        <v>240</v>
      </c>
      <c r="D155" s="273" t="s">
        <v>170</v>
      </c>
      <c r="E155" s="28" t="s">
        <v>6</v>
      </c>
      <c r="F155" s="129">
        <v>0</v>
      </c>
      <c r="G155" s="307">
        <f>(F155+F156+F157+F158+F159+F160+F161)</f>
        <v>129500</v>
      </c>
      <c r="H155" s="191">
        <f>G155*1</f>
        <v>129500</v>
      </c>
      <c r="I155" s="268" t="s">
        <v>242</v>
      </c>
      <c r="J155" s="142"/>
      <c r="K155" s="124"/>
    </row>
    <row r="156" spans="2:11" ht="15" thickBot="1" x14ac:dyDescent="0.35">
      <c r="B156" s="194"/>
      <c r="C156" s="214"/>
      <c r="D156" s="207"/>
      <c r="E156" s="29" t="s">
        <v>7</v>
      </c>
      <c r="F156" s="129">
        <v>0</v>
      </c>
      <c r="G156" s="191"/>
      <c r="H156" s="191"/>
      <c r="I156" s="269"/>
      <c r="J156" s="142"/>
      <c r="K156" s="124"/>
    </row>
    <row r="157" spans="2:11" ht="15" thickBot="1" x14ac:dyDescent="0.35">
      <c r="B157" s="194"/>
      <c r="C157" s="214"/>
      <c r="D157" s="207"/>
      <c r="E157" s="28" t="s">
        <v>8</v>
      </c>
      <c r="F157" s="129">
        <v>0</v>
      </c>
      <c r="G157" s="191"/>
      <c r="H157" s="191"/>
      <c r="I157" s="269"/>
      <c r="J157" s="142"/>
      <c r="K157" s="124"/>
    </row>
    <row r="158" spans="2:11" ht="15" thickBot="1" x14ac:dyDescent="0.35">
      <c r="B158" s="194"/>
      <c r="C158" s="214"/>
      <c r="D158" s="207"/>
      <c r="E158" s="28" t="s">
        <v>13</v>
      </c>
      <c r="F158" s="129">
        <v>44000</v>
      </c>
      <c r="G158" s="191"/>
      <c r="H158" s="191"/>
      <c r="I158" s="269"/>
      <c r="J158" s="142"/>
      <c r="K158" s="124"/>
    </row>
    <row r="159" spans="2:11" ht="15" customHeight="1" thickBot="1" x14ac:dyDescent="0.35">
      <c r="B159" s="194"/>
      <c r="C159" s="214"/>
      <c r="D159" s="207"/>
      <c r="E159" s="28" t="s">
        <v>9</v>
      </c>
      <c r="F159" s="129">
        <v>0</v>
      </c>
      <c r="G159" s="191"/>
      <c r="H159" s="191"/>
      <c r="I159" s="269"/>
      <c r="J159" s="142"/>
      <c r="K159" s="124"/>
    </row>
    <row r="160" spans="2:11" ht="15" thickBot="1" x14ac:dyDescent="0.35">
      <c r="B160" s="194"/>
      <c r="C160" s="214"/>
      <c r="D160" s="207"/>
      <c r="E160" s="28" t="s">
        <v>10</v>
      </c>
      <c r="F160" s="129">
        <v>85500</v>
      </c>
      <c r="G160" s="191"/>
      <c r="H160" s="191"/>
      <c r="I160" s="269"/>
      <c r="J160" s="142"/>
      <c r="K160" s="124"/>
    </row>
    <row r="161" spans="2:11" ht="15" thickBot="1" x14ac:dyDescent="0.35">
      <c r="B161" s="253"/>
      <c r="C161" s="272"/>
      <c r="D161" s="274"/>
      <c r="E161" s="130" t="s">
        <v>11</v>
      </c>
      <c r="F161" s="129">
        <v>0</v>
      </c>
      <c r="G161" s="308"/>
      <c r="H161" s="191"/>
      <c r="I161" s="270"/>
      <c r="J161" s="142"/>
      <c r="K161" s="124"/>
    </row>
    <row r="162" spans="2:11" ht="15.6" thickTop="1" thickBot="1" x14ac:dyDescent="0.35">
      <c r="B162" s="193" t="s">
        <v>65</v>
      </c>
      <c r="C162" s="196" t="s">
        <v>49</v>
      </c>
      <c r="D162" s="206" t="s">
        <v>110</v>
      </c>
      <c r="E162" s="3" t="s">
        <v>6</v>
      </c>
      <c r="F162" s="6">
        <v>5000</v>
      </c>
      <c r="G162" s="199">
        <f t="shared" ref="G162" si="11">(F162+F163+F164+F165+F166+F167+F168)</f>
        <v>21000</v>
      </c>
      <c r="H162" s="193"/>
      <c r="I162" s="3"/>
    </row>
    <row r="163" spans="2:11" ht="15" thickBot="1" x14ac:dyDescent="0.35">
      <c r="B163" s="194"/>
      <c r="C163" s="197"/>
      <c r="D163" s="207"/>
      <c r="E163" s="7" t="s">
        <v>7</v>
      </c>
      <c r="F163" s="6">
        <v>1000</v>
      </c>
      <c r="G163" s="200"/>
      <c r="H163" s="194"/>
      <c r="I163" s="70"/>
    </row>
    <row r="164" spans="2:11" ht="15" thickBot="1" x14ac:dyDescent="0.35">
      <c r="B164" s="194"/>
      <c r="C164" s="197"/>
      <c r="D164" s="207"/>
      <c r="E164" s="3" t="s">
        <v>8</v>
      </c>
      <c r="F164" s="6">
        <v>2000</v>
      </c>
      <c r="G164" s="200"/>
      <c r="H164" s="194"/>
      <c r="I164" s="3"/>
    </row>
    <row r="165" spans="2:11" ht="15" thickBot="1" x14ac:dyDescent="0.35">
      <c r="B165" s="194"/>
      <c r="C165" s="197"/>
      <c r="D165" s="207"/>
      <c r="E165" s="3" t="s">
        <v>13</v>
      </c>
      <c r="F165" s="6">
        <v>5000</v>
      </c>
      <c r="G165" s="200"/>
      <c r="H165" s="194"/>
      <c r="I165" s="3"/>
    </row>
    <row r="166" spans="2:11" ht="15" thickBot="1" x14ac:dyDescent="0.35">
      <c r="B166" s="194"/>
      <c r="C166" s="197"/>
      <c r="D166" s="207"/>
      <c r="E166" s="3" t="s">
        <v>9</v>
      </c>
      <c r="F166" s="6">
        <v>5000</v>
      </c>
      <c r="G166" s="200"/>
      <c r="H166" s="194"/>
      <c r="I166" s="3"/>
    </row>
    <row r="167" spans="2:11" ht="15" thickBot="1" x14ac:dyDescent="0.35">
      <c r="B167" s="194"/>
      <c r="C167" s="197"/>
      <c r="D167" s="207"/>
      <c r="E167" s="3" t="s">
        <v>10</v>
      </c>
      <c r="F167" s="6">
        <v>2000</v>
      </c>
      <c r="G167" s="200"/>
      <c r="H167" s="194"/>
      <c r="I167" s="3"/>
    </row>
    <row r="168" spans="2:11" ht="15" thickBot="1" x14ac:dyDescent="0.35">
      <c r="B168" s="195"/>
      <c r="C168" s="198"/>
      <c r="D168" s="208"/>
      <c r="E168" s="3" t="s">
        <v>11</v>
      </c>
      <c r="F168" s="6">
        <v>1000</v>
      </c>
      <c r="G168" s="201"/>
      <c r="H168" s="195"/>
      <c r="I168" s="3"/>
    </row>
    <row r="169" spans="2:11" ht="15" thickBot="1" x14ac:dyDescent="0.35">
      <c r="B169" s="193" t="s">
        <v>66</v>
      </c>
      <c r="C169" s="196" t="s">
        <v>50</v>
      </c>
      <c r="D169" s="206" t="s">
        <v>110</v>
      </c>
      <c r="E169" s="3" t="s">
        <v>6</v>
      </c>
      <c r="F169" s="6">
        <v>2000</v>
      </c>
      <c r="G169" s="199">
        <f t="shared" ref="G169" si="12">(F169+F170+F171+F172+F173+F174+F175)</f>
        <v>16500</v>
      </c>
      <c r="H169" s="193"/>
      <c r="I169" s="3"/>
    </row>
    <row r="170" spans="2:11" ht="15" thickBot="1" x14ac:dyDescent="0.35">
      <c r="B170" s="194"/>
      <c r="C170" s="197"/>
      <c r="D170" s="207"/>
      <c r="E170" s="7" t="s">
        <v>7</v>
      </c>
      <c r="F170" s="6">
        <v>1000</v>
      </c>
      <c r="G170" s="200"/>
      <c r="H170" s="194"/>
      <c r="I170" s="3"/>
    </row>
    <row r="171" spans="2:11" ht="15" thickBot="1" x14ac:dyDescent="0.35">
      <c r="B171" s="194"/>
      <c r="C171" s="197"/>
      <c r="D171" s="207"/>
      <c r="E171" s="3" t="s">
        <v>8</v>
      </c>
      <c r="F171" s="6">
        <v>500</v>
      </c>
      <c r="G171" s="200"/>
      <c r="H171" s="194"/>
      <c r="I171" s="3"/>
    </row>
    <row r="172" spans="2:11" ht="15" thickBot="1" x14ac:dyDescent="0.35">
      <c r="B172" s="194"/>
      <c r="C172" s="197"/>
      <c r="D172" s="207"/>
      <c r="E172" s="3" t="s">
        <v>13</v>
      </c>
      <c r="F172" s="6">
        <v>1000</v>
      </c>
      <c r="G172" s="200"/>
      <c r="H172" s="194"/>
      <c r="I172" s="3"/>
    </row>
    <row r="173" spans="2:11" ht="15" thickBot="1" x14ac:dyDescent="0.35">
      <c r="B173" s="194"/>
      <c r="C173" s="197"/>
      <c r="D173" s="207"/>
      <c r="E173" s="3" t="s">
        <v>9</v>
      </c>
      <c r="F173" s="6">
        <v>10000</v>
      </c>
      <c r="G173" s="200"/>
      <c r="H173" s="194"/>
      <c r="I173" s="3"/>
    </row>
    <row r="174" spans="2:11" ht="15" thickBot="1" x14ac:dyDescent="0.35">
      <c r="B174" s="194"/>
      <c r="C174" s="197"/>
      <c r="D174" s="207"/>
      <c r="E174" s="3" t="s">
        <v>10</v>
      </c>
      <c r="F174" s="6">
        <v>2000</v>
      </c>
      <c r="G174" s="200"/>
      <c r="H174" s="194"/>
      <c r="I174" s="3"/>
    </row>
    <row r="175" spans="2:11" ht="15" thickBot="1" x14ac:dyDescent="0.35">
      <c r="B175" s="195"/>
      <c r="C175" s="198"/>
      <c r="D175" s="208"/>
      <c r="E175" s="3" t="s">
        <v>11</v>
      </c>
      <c r="F175" s="2">
        <v>0</v>
      </c>
      <c r="G175" s="201"/>
      <c r="H175" s="195"/>
      <c r="I175" s="3"/>
    </row>
    <row r="176" spans="2:11" ht="15" thickBot="1" x14ac:dyDescent="0.35">
      <c r="B176" s="193" t="s">
        <v>67</v>
      </c>
      <c r="C176" s="196" t="s">
        <v>51</v>
      </c>
      <c r="D176" s="206" t="s">
        <v>110</v>
      </c>
      <c r="E176" s="3" t="s">
        <v>6</v>
      </c>
      <c r="F176" s="6">
        <v>2000</v>
      </c>
      <c r="G176" s="199">
        <f t="shared" ref="G176" si="13">(F176+F177+F178+F179+F180+F181+F182)</f>
        <v>8500</v>
      </c>
      <c r="H176" s="193"/>
      <c r="I176" s="3"/>
    </row>
    <row r="177" spans="2:9" ht="15" thickBot="1" x14ac:dyDescent="0.35">
      <c r="B177" s="194"/>
      <c r="C177" s="197"/>
      <c r="D177" s="207"/>
      <c r="E177" s="7" t="s">
        <v>7</v>
      </c>
      <c r="F177" s="6">
        <v>1000</v>
      </c>
      <c r="G177" s="200"/>
      <c r="H177" s="194"/>
      <c r="I177" s="3"/>
    </row>
    <row r="178" spans="2:9" ht="15" thickBot="1" x14ac:dyDescent="0.35">
      <c r="B178" s="194"/>
      <c r="C178" s="197"/>
      <c r="D178" s="207"/>
      <c r="E178" s="3" t="s">
        <v>8</v>
      </c>
      <c r="F178" s="6">
        <v>500</v>
      </c>
      <c r="G178" s="200"/>
      <c r="H178" s="194"/>
      <c r="I178" s="3"/>
    </row>
    <row r="179" spans="2:9" ht="15" thickBot="1" x14ac:dyDescent="0.35">
      <c r="B179" s="194"/>
      <c r="C179" s="197"/>
      <c r="D179" s="207"/>
      <c r="E179" s="3" t="s">
        <v>13</v>
      </c>
      <c r="F179" s="6">
        <v>0</v>
      </c>
      <c r="G179" s="200"/>
      <c r="H179" s="194"/>
      <c r="I179" s="3"/>
    </row>
    <row r="180" spans="2:9" ht="15" thickBot="1" x14ac:dyDescent="0.35">
      <c r="B180" s="194"/>
      <c r="C180" s="197"/>
      <c r="D180" s="207"/>
      <c r="E180" s="3" t="s">
        <v>9</v>
      </c>
      <c r="F180" s="6">
        <v>2000</v>
      </c>
      <c r="G180" s="200"/>
      <c r="H180" s="194"/>
      <c r="I180" s="3"/>
    </row>
    <row r="181" spans="2:9" ht="15" thickBot="1" x14ac:dyDescent="0.35">
      <c r="B181" s="194"/>
      <c r="C181" s="197"/>
      <c r="D181" s="207"/>
      <c r="E181" s="3" t="s">
        <v>10</v>
      </c>
      <c r="F181" s="6">
        <v>3000</v>
      </c>
      <c r="G181" s="200"/>
      <c r="H181" s="194"/>
      <c r="I181" s="3"/>
    </row>
    <row r="182" spans="2:9" ht="15" thickBot="1" x14ac:dyDescent="0.35">
      <c r="B182" s="195"/>
      <c r="C182" s="198"/>
      <c r="D182" s="208"/>
      <c r="E182" s="3" t="s">
        <v>11</v>
      </c>
      <c r="F182" s="2">
        <v>0</v>
      </c>
      <c r="G182" s="201"/>
      <c r="H182" s="195"/>
      <c r="I182" s="3"/>
    </row>
    <row r="183" spans="2:9" ht="15" thickBot="1" x14ac:dyDescent="0.35">
      <c r="B183" s="193" t="s">
        <v>68</v>
      </c>
      <c r="C183" s="196" t="s">
        <v>172</v>
      </c>
      <c r="D183" s="206" t="s">
        <v>110</v>
      </c>
      <c r="E183" s="3" t="s">
        <v>6</v>
      </c>
      <c r="F183" s="6">
        <v>5000</v>
      </c>
      <c r="G183" s="199">
        <f t="shared" ref="G183" si="14">(F183+F184+F185+F186+F187+F188+F189)</f>
        <v>39000</v>
      </c>
      <c r="H183" s="193"/>
      <c r="I183" s="3"/>
    </row>
    <row r="184" spans="2:9" ht="15" thickBot="1" x14ac:dyDescent="0.35">
      <c r="B184" s="194"/>
      <c r="C184" s="197"/>
      <c r="D184" s="207"/>
      <c r="E184" s="7" t="s">
        <v>7</v>
      </c>
      <c r="F184" s="6">
        <v>5000</v>
      </c>
      <c r="G184" s="200"/>
      <c r="H184" s="194"/>
      <c r="I184" s="3"/>
    </row>
    <row r="185" spans="2:9" ht="15" thickBot="1" x14ac:dyDescent="0.35">
      <c r="B185" s="194"/>
      <c r="C185" s="197"/>
      <c r="D185" s="207"/>
      <c r="E185" s="3" t="s">
        <v>8</v>
      </c>
      <c r="F185" s="6">
        <v>1000</v>
      </c>
      <c r="G185" s="200"/>
      <c r="H185" s="194"/>
      <c r="I185" s="3"/>
    </row>
    <row r="186" spans="2:9" ht="15" thickBot="1" x14ac:dyDescent="0.35">
      <c r="B186" s="194"/>
      <c r="C186" s="197"/>
      <c r="D186" s="207"/>
      <c r="E186" s="3" t="s">
        <v>13</v>
      </c>
      <c r="F186" s="6">
        <v>10000</v>
      </c>
      <c r="G186" s="200"/>
      <c r="H186" s="194"/>
      <c r="I186" s="3"/>
    </row>
    <row r="187" spans="2:9" ht="15" thickBot="1" x14ac:dyDescent="0.35">
      <c r="B187" s="194"/>
      <c r="C187" s="197"/>
      <c r="D187" s="207"/>
      <c r="E187" s="3" t="s">
        <v>9</v>
      </c>
      <c r="F187" s="6">
        <v>2000</v>
      </c>
      <c r="G187" s="200"/>
      <c r="H187" s="194"/>
      <c r="I187" s="3"/>
    </row>
    <row r="188" spans="2:9" ht="15" thickBot="1" x14ac:dyDescent="0.35">
      <c r="B188" s="194"/>
      <c r="C188" s="197"/>
      <c r="D188" s="207"/>
      <c r="E188" s="3" t="s">
        <v>10</v>
      </c>
      <c r="F188" s="6">
        <v>15000</v>
      </c>
      <c r="G188" s="200"/>
      <c r="H188" s="194"/>
      <c r="I188" s="70"/>
    </row>
    <row r="189" spans="2:9" ht="15" thickBot="1" x14ac:dyDescent="0.35">
      <c r="B189" s="195"/>
      <c r="C189" s="198"/>
      <c r="D189" s="208"/>
      <c r="E189" s="3" t="s">
        <v>11</v>
      </c>
      <c r="F189" s="2">
        <v>1000</v>
      </c>
      <c r="G189" s="201"/>
      <c r="H189" s="195"/>
      <c r="I189" s="3"/>
    </row>
    <row r="190" spans="2:9" ht="15" thickBot="1" x14ac:dyDescent="0.35">
      <c r="B190" s="193" t="s">
        <v>69</v>
      </c>
      <c r="C190" s="196" t="s">
        <v>23</v>
      </c>
      <c r="D190" s="206" t="s">
        <v>110</v>
      </c>
      <c r="E190" s="3" t="s">
        <v>6</v>
      </c>
      <c r="F190" s="6">
        <v>0</v>
      </c>
      <c r="G190" s="199">
        <f t="shared" ref="G190" si="15">(F190+F191+F192+F193+F194+F195+F196)</f>
        <v>33000</v>
      </c>
      <c r="H190" s="193"/>
      <c r="I190" s="3"/>
    </row>
    <row r="191" spans="2:9" ht="15" thickBot="1" x14ac:dyDescent="0.35">
      <c r="B191" s="194"/>
      <c r="C191" s="197"/>
      <c r="D191" s="207"/>
      <c r="E191" s="7" t="s">
        <v>7</v>
      </c>
      <c r="F191" s="2">
        <v>0</v>
      </c>
      <c r="G191" s="200"/>
      <c r="H191" s="194"/>
      <c r="I191" s="3"/>
    </row>
    <row r="192" spans="2:9" ht="15" thickBot="1" x14ac:dyDescent="0.35">
      <c r="B192" s="194"/>
      <c r="C192" s="197"/>
      <c r="D192" s="207"/>
      <c r="E192" s="3" t="s">
        <v>8</v>
      </c>
      <c r="F192" s="6">
        <v>2000</v>
      </c>
      <c r="G192" s="200"/>
      <c r="H192" s="194"/>
      <c r="I192" s="3"/>
    </row>
    <row r="193" spans="2:9" ht="15" thickBot="1" x14ac:dyDescent="0.35">
      <c r="B193" s="194"/>
      <c r="C193" s="197"/>
      <c r="D193" s="207"/>
      <c r="E193" s="3" t="s">
        <v>13</v>
      </c>
      <c r="F193" s="6">
        <v>6000</v>
      </c>
      <c r="G193" s="200"/>
      <c r="H193" s="194"/>
      <c r="I193" s="3"/>
    </row>
    <row r="194" spans="2:9" ht="15" thickBot="1" x14ac:dyDescent="0.35">
      <c r="B194" s="194"/>
      <c r="C194" s="197"/>
      <c r="D194" s="207"/>
      <c r="E194" s="3" t="s">
        <v>9</v>
      </c>
      <c r="F194" s="2">
        <v>5000</v>
      </c>
      <c r="G194" s="200"/>
      <c r="H194" s="194"/>
      <c r="I194" s="3"/>
    </row>
    <row r="195" spans="2:9" ht="15" thickBot="1" x14ac:dyDescent="0.35">
      <c r="B195" s="194"/>
      <c r="C195" s="197"/>
      <c r="D195" s="207"/>
      <c r="E195" s="3" t="s">
        <v>10</v>
      </c>
      <c r="F195" s="6">
        <v>0</v>
      </c>
      <c r="G195" s="200"/>
      <c r="H195" s="194"/>
      <c r="I195" s="3"/>
    </row>
    <row r="196" spans="2:9" ht="15" thickBot="1" x14ac:dyDescent="0.35">
      <c r="B196" s="195"/>
      <c r="C196" s="198"/>
      <c r="D196" s="208"/>
      <c r="E196" s="3" t="s">
        <v>11</v>
      </c>
      <c r="F196" s="6">
        <v>20000</v>
      </c>
      <c r="G196" s="201"/>
      <c r="H196" s="195"/>
      <c r="I196" s="3"/>
    </row>
    <row r="197" spans="2:9" ht="15" customHeight="1" thickBot="1" x14ac:dyDescent="0.35">
      <c r="B197" s="193" t="s">
        <v>70</v>
      </c>
      <c r="C197" s="196" t="s">
        <v>173</v>
      </c>
      <c r="D197" s="206" t="s">
        <v>110</v>
      </c>
      <c r="E197" s="3" t="s">
        <v>6</v>
      </c>
      <c r="F197" s="6">
        <v>0</v>
      </c>
      <c r="G197" s="199">
        <f t="shared" ref="G197" si="16">(F197+F198+F199+F200+F201+F202+F203)</f>
        <v>20000</v>
      </c>
      <c r="H197" s="193"/>
      <c r="I197" s="3"/>
    </row>
    <row r="198" spans="2:9" ht="15" thickBot="1" x14ac:dyDescent="0.35">
      <c r="B198" s="194"/>
      <c r="C198" s="197"/>
      <c r="D198" s="207"/>
      <c r="E198" s="7" t="s">
        <v>7</v>
      </c>
      <c r="F198" s="2">
        <v>0</v>
      </c>
      <c r="G198" s="200"/>
      <c r="H198" s="194"/>
      <c r="I198" s="3"/>
    </row>
    <row r="199" spans="2:9" ht="15.6" customHeight="1" thickBot="1" x14ac:dyDescent="0.35">
      <c r="B199" s="194"/>
      <c r="C199" s="197"/>
      <c r="D199" s="207"/>
      <c r="E199" s="3" t="s">
        <v>8</v>
      </c>
      <c r="F199" s="6">
        <v>10000</v>
      </c>
      <c r="G199" s="200"/>
      <c r="H199" s="194"/>
      <c r="I199" s="3"/>
    </row>
    <row r="200" spans="2:9" ht="15" thickBot="1" x14ac:dyDescent="0.35">
      <c r="B200" s="194"/>
      <c r="C200" s="197"/>
      <c r="D200" s="207"/>
      <c r="E200" s="3" t="s">
        <v>13</v>
      </c>
      <c r="F200" s="6">
        <v>10000</v>
      </c>
      <c r="G200" s="200"/>
      <c r="H200" s="194"/>
      <c r="I200" s="3"/>
    </row>
    <row r="201" spans="2:9" ht="15" thickBot="1" x14ac:dyDescent="0.35">
      <c r="B201" s="194"/>
      <c r="C201" s="197"/>
      <c r="D201" s="207"/>
      <c r="E201" s="3" t="s">
        <v>9</v>
      </c>
      <c r="F201" s="6">
        <v>0</v>
      </c>
      <c r="G201" s="200"/>
      <c r="H201" s="194"/>
      <c r="I201" s="3"/>
    </row>
    <row r="202" spans="2:9" ht="12.6" customHeight="1" thickBot="1" x14ac:dyDescent="0.35">
      <c r="B202" s="194"/>
      <c r="C202" s="197"/>
      <c r="D202" s="207"/>
      <c r="E202" s="3" t="s">
        <v>10</v>
      </c>
      <c r="F202" s="2">
        <v>0</v>
      </c>
      <c r="G202" s="200"/>
      <c r="H202" s="194"/>
      <c r="I202" s="3"/>
    </row>
    <row r="203" spans="2:9" ht="15" thickBot="1" x14ac:dyDescent="0.35">
      <c r="B203" s="195"/>
      <c r="C203" s="198"/>
      <c r="D203" s="208"/>
      <c r="E203" s="3" t="s">
        <v>11</v>
      </c>
      <c r="F203" s="2">
        <v>0</v>
      </c>
      <c r="G203" s="201"/>
      <c r="H203" s="195"/>
      <c r="I203" s="3"/>
    </row>
    <row r="204" spans="2:9" ht="15" thickBot="1" x14ac:dyDescent="0.35">
      <c r="B204" s="206" t="s">
        <v>71</v>
      </c>
      <c r="C204" s="213" t="s">
        <v>124</v>
      </c>
      <c r="D204" s="206" t="s">
        <v>215</v>
      </c>
      <c r="E204" s="16" t="s">
        <v>6</v>
      </c>
      <c r="F204" s="18">
        <v>2000</v>
      </c>
      <c r="G204" s="199">
        <f t="shared" ref="G204" si="17">(F204+F205+F206+F207+F208+F209+F210)</f>
        <v>71000</v>
      </c>
      <c r="H204" s="206"/>
      <c r="I204" s="16"/>
    </row>
    <row r="205" spans="2:9" ht="15" thickBot="1" x14ac:dyDescent="0.35">
      <c r="B205" s="207"/>
      <c r="C205" s="214"/>
      <c r="D205" s="207"/>
      <c r="E205" s="19" t="s">
        <v>7</v>
      </c>
      <c r="F205" s="18">
        <v>1000</v>
      </c>
      <c r="G205" s="200"/>
      <c r="H205" s="207"/>
      <c r="I205" s="16"/>
    </row>
    <row r="206" spans="2:9" ht="15.6" customHeight="1" thickBot="1" x14ac:dyDescent="0.35">
      <c r="B206" s="207"/>
      <c r="C206" s="214"/>
      <c r="D206" s="207"/>
      <c r="E206" s="16" t="s">
        <v>8</v>
      </c>
      <c r="F206" s="18">
        <v>10000</v>
      </c>
      <c r="G206" s="200"/>
      <c r="H206" s="207"/>
      <c r="I206" s="16"/>
    </row>
    <row r="207" spans="2:9" ht="15" thickBot="1" x14ac:dyDescent="0.35">
      <c r="B207" s="207"/>
      <c r="C207" s="214"/>
      <c r="D207" s="207"/>
      <c r="E207" s="16" t="s">
        <v>13</v>
      </c>
      <c r="F207" s="18">
        <v>30000</v>
      </c>
      <c r="G207" s="200"/>
      <c r="H207" s="207"/>
      <c r="I207" s="73"/>
    </row>
    <row r="208" spans="2:9" ht="15" thickBot="1" x14ac:dyDescent="0.35">
      <c r="B208" s="207"/>
      <c r="C208" s="214"/>
      <c r="D208" s="207"/>
      <c r="E208" s="16" t="s">
        <v>9</v>
      </c>
      <c r="F208" s="18">
        <v>18000</v>
      </c>
      <c r="G208" s="200"/>
      <c r="H208" s="207"/>
      <c r="I208" s="16" t="s">
        <v>217</v>
      </c>
    </row>
    <row r="209" spans="2:9" ht="12.6" customHeight="1" thickBot="1" x14ac:dyDescent="0.35">
      <c r="B209" s="207"/>
      <c r="C209" s="214"/>
      <c r="D209" s="207"/>
      <c r="E209" s="16" t="s">
        <v>10</v>
      </c>
      <c r="F209" s="18">
        <v>5000</v>
      </c>
      <c r="G209" s="200"/>
      <c r="H209" s="207"/>
      <c r="I209" s="16"/>
    </row>
    <row r="210" spans="2:9" ht="15" thickBot="1" x14ac:dyDescent="0.35">
      <c r="B210" s="208"/>
      <c r="C210" s="215"/>
      <c r="D210" s="208"/>
      <c r="E210" s="16" t="s">
        <v>11</v>
      </c>
      <c r="F210" s="18">
        <v>5000</v>
      </c>
      <c r="G210" s="201"/>
      <c r="H210" s="208"/>
      <c r="I210" s="16"/>
    </row>
    <row r="211" spans="2:9" ht="15" customHeight="1" thickBot="1" x14ac:dyDescent="0.35">
      <c r="B211" s="206" t="s">
        <v>118</v>
      </c>
      <c r="C211" s="213" t="s">
        <v>216</v>
      </c>
      <c r="D211" s="282" t="s">
        <v>110</v>
      </c>
      <c r="E211" s="16" t="s">
        <v>6</v>
      </c>
      <c r="F211" s="18">
        <v>2000</v>
      </c>
      <c r="G211" s="199">
        <f t="shared" ref="G211" si="18">(F211+F212+F213+F214+F215+F216+F217)</f>
        <v>11500</v>
      </c>
      <c r="H211" s="206"/>
      <c r="I211" s="16"/>
    </row>
    <row r="212" spans="2:9" ht="15" customHeight="1" thickBot="1" x14ac:dyDescent="0.35">
      <c r="B212" s="207"/>
      <c r="C212" s="214"/>
      <c r="D212" s="236"/>
      <c r="E212" s="19" t="s">
        <v>7</v>
      </c>
      <c r="F212" s="18">
        <v>0</v>
      </c>
      <c r="G212" s="200"/>
      <c r="H212" s="207"/>
      <c r="I212" s="16"/>
    </row>
    <row r="213" spans="2:9" ht="15" customHeight="1" thickBot="1" x14ac:dyDescent="0.35">
      <c r="B213" s="207"/>
      <c r="C213" s="214"/>
      <c r="D213" s="236"/>
      <c r="E213" s="16" t="s">
        <v>8</v>
      </c>
      <c r="F213" s="18">
        <v>1000</v>
      </c>
      <c r="G213" s="200"/>
      <c r="H213" s="207"/>
      <c r="I213" s="16"/>
    </row>
    <row r="214" spans="2:9" ht="15" customHeight="1" thickBot="1" x14ac:dyDescent="0.35">
      <c r="B214" s="207"/>
      <c r="C214" s="214"/>
      <c r="D214" s="236"/>
      <c r="E214" s="16" t="s">
        <v>13</v>
      </c>
      <c r="F214" s="18">
        <v>700</v>
      </c>
      <c r="G214" s="200"/>
      <c r="H214" s="207"/>
      <c r="I214" s="16"/>
    </row>
    <row r="215" spans="2:9" ht="15" customHeight="1" thickBot="1" x14ac:dyDescent="0.35">
      <c r="B215" s="207"/>
      <c r="C215" s="214"/>
      <c r="D215" s="236"/>
      <c r="E215" s="16" t="s">
        <v>9</v>
      </c>
      <c r="F215" s="18">
        <v>800</v>
      </c>
      <c r="G215" s="200"/>
      <c r="H215" s="207"/>
      <c r="I215" s="16"/>
    </row>
    <row r="216" spans="2:9" ht="15" customHeight="1" thickBot="1" x14ac:dyDescent="0.35">
      <c r="B216" s="207"/>
      <c r="C216" s="214"/>
      <c r="D216" s="236"/>
      <c r="E216" s="16" t="s">
        <v>10</v>
      </c>
      <c r="F216" s="18">
        <v>5000</v>
      </c>
      <c r="G216" s="200"/>
      <c r="H216" s="207"/>
      <c r="I216" s="16"/>
    </row>
    <row r="217" spans="2:9" ht="15" customHeight="1" thickBot="1" x14ac:dyDescent="0.35">
      <c r="B217" s="208"/>
      <c r="C217" s="215"/>
      <c r="D217" s="237"/>
      <c r="E217" s="16" t="s">
        <v>11</v>
      </c>
      <c r="F217" s="18">
        <v>2000</v>
      </c>
      <c r="G217" s="201"/>
      <c r="H217" s="208"/>
      <c r="I217" s="16"/>
    </row>
    <row r="218" spans="2:9" ht="15" customHeight="1" thickTop="1" thickBot="1" x14ac:dyDescent="0.35">
      <c r="B218" s="206" t="s">
        <v>118</v>
      </c>
      <c r="C218" s="309" t="s">
        <v>340</v>
      </c>
      <c r="D218" s="293" t="s">
        <v>110</v>
      </c>
      <c r="E218" s="310" t="s">
        <v>6</v>
      </c>
      <c r="F218" s="311">
        <v>0</v>
      </c>
      <c r="G218" s="263">
        <f t="shared" ref="G218" si="19">(F218+F219+F220+F221+F222+F223+F224)</f>
        <v>120000</v>
      </c>
      <c r="H218" s="293"/>
      <c r="I218" s="310" t="s">
        <v>341</v>
      </c>
    </row>
    <row r="219" spans="2:9" ht="15" customHeight="1" thickBot="1" x14ac:dyDescent="0.35">
      <c r="B219" s="207"/>
      <c r="C219" s="261"/>
      <c r="D219" s="294"/>
      <c r="E219" s="312" t="s">
        <v>7</v>
      </c>
      <c r="F219" s="311">
        <v>20000</v>
      </c>
      <c r="G219" s="264"/>
      <c r="H219" s="294"/>
      <c r="I219" s="310"/>
    </row>
    <row r="220" spans="2:9" ht="15" customHeight="1" thickBot="1" x14ac:dyDescent="0.35">
      <c r="B220" s="207"/>
      <c r="C220" s="261"/>
      <c r="D220" s="294"/>
      <c r="E220" s="310" t="s">
        <v>8</v>
      </c>
      <c r="F220" s="311">
        <v>20000</v>
      </c>
      <c r="G220" s="264"/>
      <c r="H220" s="294"/>
      <c r="I220" s="310"/>
    </row>
    <row r="221" spans="2:9" ht="15" customHeight="1" thickBot="1" x14ac:dyDescent="0.35">
      <c r="B221" s="207"/>
      <c r="C221" s="261"/>
      <c r="D221" s="294"/>
      <c r="E221" s="310" t="s">
        <v>13</v>
      </c>
      <c r="F221" s="311">
        <v>20000</v>
      </c>
      <c r="G221" s="264"/>
      <c r="H221" s="294"/>
      <c r="I221" s="310"/>
    </row>
    <row r="222" spans="2:9" ht="15" customHeight="1" thickBot="1" x14ac:dyDescent="0.35">
      <c r="B222" s="207"/>
      <c r="C222" s="261"/>
      <c r="D222" s="294"/>
      <c r="E222" s="310" t="s">
        <v>9</v>
      </c>
      <c r="F222" s="311">
        <v>20000</v>
      </c>
      <c r="G222" s="264"/>
      <c r="H222" s="294"/>
      <c r="I222" s="310"/>
    </row>
    <row r="223" spans="2:9" ht="15" customHeight="1" thickBot="1" x14ac:dyDescent="0.35">
      <c r="B223" s="207"/>
      <c r="C223" s="261"/>
      <c r="D223" s="294"/>
      <c r="E223" s="310" t="s">
        <v>10</v>
      </c>
      <c r="F223" s="311">
        <v>20000</v>
      </c>
      <c r="G223" s="264"/>
      <c r="H223" s="294"/>
      <c r="I223" s="310"/>
    </row>
    <row r="224" spans="2:9" ht="15" customHeight="1" thickBot="1" x14ac:dyDescent="0.35">
      <c r="B224" s="208"/>
      <c r="C224" s="313"/>
      <c r="D224" s="295"/>
      <c r="E224" s="310" t="s">
        <v>11</v>
      </c>
      <c r="F224" s="311">
        <v>20000</v>
      </c>
      <c r="G224" s="265"/>
      <c r="H224" s="295"/>
      <c r="I224" s="310"/>
    </row>
    <row r="225" spans="2:10" ht="15" customHeight="1" thickBot="1" x14ac:dyDescent="0.35">
      <c r="B225" s="254" t="s">
        <v>4</v>
      </c>
      <c r="C225" s="255"/>
      <c r="D225" s="255"/>
      <c r="E225" s="255"/>
      <c r="F225" s="255"/>
      <c r="G225" s="255"/>
      <c r="H225" s="255"/>
      <c r="I225" s="256"/>
    </row>
    <row r="226" spans="2:10" ht="15" thickBot="1" x14ac:dyDescent="0.35">
      <c r="B226" s="266" t="s">
        <v>206</v>
      </c>
      <c r="C226" s="267"/>
      <c r="D226" s="267"/>
      <c r="E226" s="267"/>
      <c r="F226" s="267"/>
      <c r="G226" s="267"/>
      <c r="H226" s="267"/>
      <c r="I226" s="267"/>
    </row>
    <row r="227" spans="2:10" s="100" customFormat="1" ht="32.4" thickBot="1" x14ac:dyDescent="0.35">
      <c r="B227" s="106" t="s">
        <v>72</v>
      </c>
      <c r="C227" s="105" t="s">
        <v>186</v>
      </c>
      <c r="D227" s="304" t="s">
        <v>127</v>
      </c>
      <c r="E227" s="101" t="s">
        <v>152</v>
      </c>
      <c r="F227" s="102">
        <v>8000</v>
      </c>
      <c r="G227" s="301">
        <v>80000</v>
      </c>
      <c r="H227" s="103"/>
      <c r="I227" s="103"/>
    </row>
    <row r="228" spans="2:10" s="100" customFormat="1" ht="32.4" thickBot="1" x14ac:dyDescent="0.35">
      <c r="B228" s="107" t="s">
        <v>73</v>
      </c>
      <c r="C228" s="105" t="s">
        <v>187</v>
      </c>
      <c r="D228" s="305"/>
      <c r="E228" s="101" t="s">
        <v>152</v>
      </c>
      <c r="F228" s="102">
        <v>8000</v>
      </c>
      <c r="G228" s="302"/>
      <c r="H228" s="103"/>
      <c r="I228" s="103"/>
    </row>
    <row r="229" spans="2:10" s="100" customFormat="1" ht="42.6" thickBot="1" x14ac:dyDescent="0.35">
      <c r="B229" s="107" t="s">
        <v>74</v>
      </c>
      <c r="C229" s="105" t="s">
        <v>188</v>
      </c>
      <c r="D229" s="305"/>
      <c r="E229" s="101" t="s">
        <v>152</v>
      </c>
      <c r="F229" s="102">
        <v>8000</v>
      </c>
      <c r="G229" s="302"/>
      <c r="H229" s="103"/>
      <c r="I229" s="104"/>
    </row>
    <row r="230" spans="2:10" s="100" customFormat="1" ht="42.6" thickBot="1" x14ac:dyDescent="0.35">
      <c r="B230" s="107" t="s">
        <v>75</v>
      </c>
      <c r="C230" s="105" t="s">
        <v>189</v>
      </c>
      <c r="D230" s="305"/>
      <c r="E230" s="101" t="s">
        <v>152</v>
      </c>
      <c r="F230" s="102">
        <v>8000</v>
      </c>
      <c r="G230" s="302"/>
      <c r="H230" s="103"/>
      <c r="I230" s="104"/>
    </row>
    <row r="231" spans="2:10" s="100" customFormat="1" ht="52.8" thickBot="1" x14ac:dyDescent="0.35">
      <c r="B231" s="107" t="s">
        <v>76</v>
      </c>
      <c r="C231" s="105" t="s">
        <v>190</v>
      </c>
      <c r="D231" s="305"/>
      <c r="E231" s="101" t="s">
        <v>152</v>
      </c>
      <c r="F231" s="102">
        <v>8000</v>
      </c>
      <c r="G231" s="302"/>
      <c r="H231" s="103"/>
      <c r="I231" s="104"/>
    </row>
    <row r="232" spans="2:10" s="100" customFormat="1" ht="42.6" thickBot="1" x14ac:dyDescent="0.35">
      <c r="B232" s="107" t="s">
        <v>77</v>
      </c>
      <c r="C232" s="105" t="s">
        <v>191</v>
      </c>
      <c r="D232" s="305"/>
      <c r="E232" s="101" t="s">
        <v>152</v>
      </c>
      <c r="F232" s="102">
        <v>8000</v>
      </c>
      <c r="G232" s="302"/>
      <c r="H232" s="103"/>
      <c r="I232" s="104"/>
    </row>
    <row r="233" spans="2:10" s="100" customFormat="1" ht="52.8" thickBot="1" x14ac:dyDescent="0.35">
      <c r="B233" s="107" t="s">
        <v>78</v>
      </c>
      <c r="C233" s="105" t="s">
        <v>192</v>
      </c>
      <c r="D233" s="305"/>
      <c r="E233" s="101" t="s">
        <v>152</v>
      </c>
      <c r="F233" s="102">
        <v>8000</v>
      </c>
      <c r="G233" s="302"/>
      <c r="H233" s="103"/>
      <c r="I233" s="104"/>
    </row>
    <row r="234" spans="2:10" s="100" customFormat="1" ht="52.8" thickBot="1" x14ac:dyDescent="0.35">
      <c r="B234" s="107" t="s">
        <v>121</v>
      </c>
      <c r="C234" s="105" t="s">
        <v>193</v>
      </c>
      <c r="D234" s="305"/>
      <c r="E234" s="101" t="s">
        <v>152</v>
      </c>
      <c r="F234" s="102">
        <v>8000</v>
      </c>
      <c r="G234" s="302"/>
      <c r="H234" s="103"/>
      <c r="I234" s="104"/>
    </row>
    <row r="235" spans="2:10" s="100" customFormat="1" ht="52.8" thickBot="1" x14ac:dyDescent="0.35">
      <c r="B235" s="107" t="s">
        <v>218</v>
      </c>
      <c r="C235" s="105" t="s">
        <v>194</v>
      </c>
      <c r="D235" s="305"/>
      <c r="E235" s="101" t="s">
        <v>152</v>
      </c>
      <c r="F235" s="102">
        <v>8000</v>
      </c>
      <c r="G235" s="302"/>
      <c r="H235" s="103"/>
      <c r="I235" s="104"/>
    </row>
    <row r="236" spans="2:10" s="100" customFormat="1" ht="52.8" thickBot="1" x14ac:dyDescent="0.35">
      <c r="B236" s="107" t="s">
        <v>79</v>
      </c>
      <c r="C236" s="105" t="s">
        <v>195</v>
      </c>
      <c r="D236" s="305"/>
      <c r="E236" s="101" t="s">
        <v>152</v>
      </c>
      <c r="F236" s="102">
        <v>8000</v>
      </c>
      <c r="G236" s="302"/>
      <c r="H236" s="103"/>
      <c r="I236" s="104"/>
    </row>
    <row r="237" spans="2:10" s="100" customFormat="1" ht="52.8" thickBot="1" x14ac:dyDescent="0.35">
      <c r="B237" s="108" t="s">
        <v>80</v>
      </c>
      <c r="C237" s="105" t="s">
        <v>196</v>
      </c>
      <c r="D237" s="306"/>
      <c r="E237" s="101" t="s">
        <v>152</v>
      </c>
      <c r="F237" s="102">
        <v>8000</v>
      </c>
      <c r="G237" s="303"/>
      <c r="H237" s="103"/>
      <c r="I237" s="104"/>
    </row>
    <row r="238" spans="2:10" ht="15" customHeight="1" thickBot="1" x14ac:dyDescent="0.35">
      <c r="B238" s="266" t="s">
        <v>198</v>
      </c>
      <c r="C238" s="267"/>
      <c r="D238" s="267"/>
      <c r="E238" s="267"/>
      <c r="F238" s="267"/>
      <c r="G238" s="267"/>
      <c r="H238" s="267"/>
      <c r="I238" s="267"/>
      <c r="J238" s="267"/>
    </row>
    <row r="239" spans="2:10" ht="31.2" thickBot="1" x14ac:dyDescent="0.35">
      <c r="B239" s="35" t="s">
        <v>81</v>
      </c>
      <c r="C239" s="60" t="s">
        <v>199</v>
      </c>
      <c r="D239" s="20" t="s">
        <v>170</v>
      </c>
      <c r="E239" s="27" t="s">
        <v>14</v>
      </c>
      <c r="F239" s="22">
        <v>120000</v>
      </c>
      <c r="G239" s="23"/>
      <c r="H239" s="21"/>
      <c r="I239" s="20"/>
    </row>
    <row r="240" spans="2:10" ht="31.2" thickBot="1" x14ac:dyDescent="0.35">
      <c r="B240" s="35" t="s">
        <v>122</v>
      </c>
      <c r="C240" s="58" t="s">
        <v>200</v>
      </c>
      <c r="D240" s="97" t="s">
        <v>170</v>
      </c>
      <c r="E240" s="27" t="s">
        <v>14</v>
      </c>
      <c r="F240" s="22">
        <v>81300</v>
      </c>
      <c r="G240" s="23"/>
      <c r="H240" s="21"/>
      <c r="I240" s="20"/>
    </row>
    <row r="241" spans="2:11" s="51" customFormat="1" ht="48" customHeight="1" thickBot="1" x14ac:dyDescent="0.35">
      <c r="B241" s="96" t="s">
        <v>82</v>
      </c>
      <c r="C241" s="148" t="s">
        <v>174</v>
      </c>
      <c r="D241" s="66" t="s">
        <v>110</v>
      </c>
      <c r="E241" s="67" t="s">
        <v>8</v>
      </c>
      <c r="F241" s="86">
        <v>8000</v>
      </c>
      <c r="G241" s="92"/>
      <c r="H241" s="66"/>
      <c r="I241" s="82"/>
    </row>
    <row r="242" spans="2:11" ht="15" customHeight="1" thickBot="1" x14ac:dyDescent="0.35">
      <c r="B242" s="266" t="s">
        <v>201</v>
      </c>
      <c r="C242" s="267"/>
      <c r="D242" s="267"/>
      <c r="E242" s="267"/>
      <c r="F242" s="267"/>
      <c r="G242" s="267"/>
      <c r="H242" s="267"/>
      <c r="I242" s="267"/>
      <c r="J242" s="267"/>
    </row>
    <row r="243" spans="2:11" ht="41.4" thickBot="1" x14ac:dyDescent="0.35">
      <c r="B243" s="35" t="s">
        <v>103</v>
      </c>
      <c r="C243" s="58" t="s">
        <v>202</v>
      </c>
      <c r="D243" s="97" t="s">
        <v>170</v>
      </c>
      <c r="E243" s="27" t="s">
        <v>14</v>
      </c>
      <c r="F243" s="22">
        <v>60000</v>
      </c>
      <c r="G243" s="23"/>
      <c r="H243" s="21"/>
      <c r="I243" s="20"/>
    </row>
    <row r="244" spans="2:11" ht="61.8" thickBot="1" x14ac:dyDescent="0.35">
      <c r="B244" s="35" t="s">
        <v>83</v>
      </c>
      <c r="C244" s="111" t="s">
        <v>203</v>
      </c>
      <c r="D244" s="97" t="s">
        <v>170</v>
      </c>
      <c r="E244" s="113" t="s">
        <v>14</v>
      </c>
      <c r="F244" s="114">
        <v>40000</v>
      </c>
      <c r="G244" s="56"/>
      <c r="H244" s="115"/>
      <c r="I244" s="55"/>
    </row>
    <row r="245" spans="2:11" ht="15" customHeight="1" thickTop="1" thickBot="1" x14ac:dyDescent="0.35">
      <c r="B245" s="299" t="s">
        <v>204</v>
      </c>
      <c r="C245" s="300"/>
      <c r="D245" s="300"/>
      <c r="E245" s="300"/>
      <c r="F245" s="300"/>
      <c r="G245" s="300"/>
      <c r="H245" s="300"/>
      <c r="I245" s="300"/>
      <c r="J245" s="300"/>
      <c r="K245" s="124"/>
    </row>
    <row r="246" spans="2:11" ht="40.950000000000003" customHeight="1" thickTop="1" thickBot="1" x14ac:dyDescent="0.35">
      <c r="B246" s="116" t="s">
        <v>84</v>
      </c>
      <c r="C246" s="117" t="s">
        <v>205</v>
      </c>
      <c r="D246" s="118" t="s">
        <v>170</v>
      </c>
      <c r="E246" s="119" t="s">
        <v>14</v>
      </c>
      <c r="F246" s="120">
        <v>81106</v>
      </c>
      <c r="G246" s="121"/>
      <c r="H246" s="122"/>
      <c r="I246" s="123"/>
    </row>
    <row r="247" spans="2:11" ht="15.6" thickTop="1" thickBot="1" x14ac:dyDescent="0.35">
      <c r="B247" s="194" t="s">
        <v>123</v>
      </c>
      <c r="C247" s="197" t="s">
        <v>24</v>
      </c>
      <c r="D247" s="207" t="s">
        <v>219</v>
      </c>
      <c r="E247" s="28" t="s">
        <v>6</v>
      </c>
      <c r="F247" s="1">
        <v>0</v>
      </c>
      <c r="G247" s="200">
        <f>(F247+F248+F249+F250+F251+F252+F253)</f>
        <v>71500</v>
      </c>
      <c r="H247" s="194"/>
      <c r="I247" s="12"/>
    </row>
    <row r="248" spans="2:11" ht="15" thickBot="1" x14ac:dyDescent="0.35">
      <c r="B248" s="194"/>
      <c r="C248" s="197"/>
      <c r="D248" s="207"/>
      <c r="E248" s="29" t="s">
        <v>7</v>
      </c>
      <c r="F248" s="1">
        <v>6500</v>
      </c>
      <c r="G248" s="200"/>
      <c r="H248" s="194"/>
      <c r="I248" s="3"/>
    </row>
    <row r="249" spans="2:11" ht="15" thickBot="1" x14ac:dyDescent="0.35">
      <c r="B249" s="194"/>
      <c r="C249" s="197"/>
      <c r="D249" s="207"/>
      <c r="E249" s="28" t="s">
        <v>8</v>
      </c>
      <c r="F249" s="31">
        <v>40000</v>
      </c>
      <c r="G249" s="200"/>
      <c r="H249" s="194"/>
      <c r="I249" s="69"/>
    </row>
    <row r="250" spans="2:11" ht="15" thickBot="1" x14ac:dyDescent="0.35">
      <c r="B250" s="194"/>
      <c r="C250" s="197"/>
      <c r="D250" s="207"/>
      <c r="E250" s="28" t="s">
        <v>13</v>
      </c>
      <c r="F250" s="31">
        <v>20000</v>
      </c>
      <c r="G250" s="200"/>
      <c r="H250" s="194"/>
      <c r="I250" s="3"/>
    </row>
    <row r="251" spans="2:11" ht="15" thickBot="1" x14ac:dyDescent="0.35">
      <c r="B251" s="194"/>
      <c r="C251" s="197"/>
      <c r="D251" s="207"/>
      <c r="E251" s="28" t="s">
        <v>9</v>
      </c>
      <c r="F251" s="1">
        <v>0</v>
      </c>
      <c r="G251" s="200"/>
      <c r="H251" s="194"/>
      <c r="I251" s="3"/>
    </row>
    <row r="252" spans="2:11" ht="15" thickBot="1" x14ac:dyDescent="0.35">
      <c r="B252" s="194"/>
      <c r="C252" s="197"/>
      <c r="D252" s="207"/>
      <c r="E252" s="28" t="s">
        <v>10</v>
      </c>
      <c r="F252" s="1">
        <v>0</v>
      </c>
      <c r="G252" s="200"/>
      <c r="H252" s="194"/>
      <c r="I252" s="3"/>
    </row>
    <row r="253" spans="2:11" ht="15" thickBot="1" x14ac:dyDescent="0.35">
      <c r="B253" s="195"/>
      <c r="C253" s="198"/>
      <c r="D253" s="208"/>
      <c r="E253" s="28" t="s">
        <v>11</v>
      </c>
      <c r="F253" s="1">
        <v>5000</v>
      </c>
      <c r="G253" s="201"/>
      <c r="H253" s="195"/>
      <c r="I253" s="3"/>
    </row>
    <row r="254" spans="2:11" ht="15" customHeight="1" thickBot="1" x14ac:dyDescent="0.35">
      <c r="B254" s="194" t="s">
        <v>17</v>
      </c>
      <c r="C254" s="196" t="s">
        <v>25</v>
      </c>
      <c r="D254" s="206" t="s">
        <v>110</v>
      </c>
      <c r="E254" s="28" t="s">
        <v>6</v>
      </c>
      <c r="F254" s="1">
        <v>0</v>
      </c>
      <c r="G254" s="202">
        <f>(F254+F255+F256+F257+F258+F259+F260)</f>
        <v>24000</v>
      </c>
      <c r="H254" s="193"/>
      <c r="I254" s="3"/>
    </row>
    <row r="255" spans="2:11" ht="15" thickBot="1" x14ac:dyDescent="0.35">
      <c r="B255" s="194"/>
      <c r="C255" s="197"/>
      <c r="D255" s="207"/>
      <c r="E255" s="29" t="s">
        <v>7</v>
      </c>
      <c r="F255" s="31">
        <v>0</v>
      </c>
      <c r="G255" s="203"/>
      <c r="H255" s="194"/>
      <c r="I255" s="3"/>
    </row>
    <row r="256" spans="2:11" ht="15" thickBot="1" x14ac:dyDescent="0.35">
      <c r="B256" s="194"/>
      <c r="C256" s="197"/>
      <c r="D256" s="207"/>
      <c r="E256" s="28" t="s">
        <v>8</v>
      </c>
      <c r="F256" s="49">
        <v>10000</v>
      </c>
      <c r="G256" s="203"/>
      <c r="H256" s="194"/>
      <c r="I256" s="3"/>
    </row>
    <row r="257" spans="2:9" ht="15" thickBot="1" x14ac:dyDescent="0.35">
      <c r="B257" s="194"/>
      <c r="C257" s="197"/>
      <c r="D257" s="207"/>
      <c r="E257" s="28" t="s">
        <v>13</v>
      </c>
      <c r="F257" s="31">
        <v>5000</v>
      </c>
      <c r="G257" s="203"/>
      <c r="H257" s="194"/>
      <c r="I257" s="3"/>
    </row>
    <row r="258" spans="2:9" ht="15" thickBot="1" x14ac:dyDescent="0.35">
      <c r="B258" s="194"/>
      <c r="C258" s="197"/>
      <c r="D258" s="207"/>
      <c r="E258" s="28" t="s">
        <v>9</v>
      </c>
      <c r="F258" s="31">
        <v>5000</v>
      </c>
      <c r="G258" s="203"/>
      <c r="H258" s="194"/>
      <c r="I258" s="3"/>
    </row>
    <row r="259" spans="2:9" ht="15" thickBot="1" x14ac:dyDescent="0.35">
      <c r="B259" s="194"/>
      <c r="C259" s="197"/>
      <c r="D259" s="207"/>
      <c r="E259" s="28" t="s">
        <v>10</v>
      </c>
      <c r="F259" s="31">
        <v>0</v>
      </c>
      <c r="G259" s="203"/>
      <c r="H259" s="194"/>
      <c r="I259" s="3"/>
    </row>
    <row r="260" spans="2:9" ht="15" thickBot="1" x14ac:dyDescent="0.35">
      <c r="B260" s="195"/>
      <c r="C260" s="198"/>
      <c r="D260" s="208"/>
      <c r="E260" s="28" t="s">
        <v>11</v>
      </c>
      <c r="F260" s="31">
        <v>4000</v>
      </c>
      <c r="G260" s="204"/>
      <c r="H260" s="195"/>
      <c r="I260" s="3"/>
    </row>
    <row r="261" spans="2:9" ht="15" thickBot="1" x14ac:dyDescent="0.35">
      <c r="B261" s="240" t="s">
        <v>18</v>
      </c>
      <c r="C261" s="196" t="s">
        <v>37</v>
      </c>
      <c r="D261" s="206" t="s">
        <v>110</v>
      </c>
      <c r="E261" s="28" t="s">
        <v>6</v>
      </c>
      <c r="F261" s="31">
        <v>6000</v>
      </c>
      <c r="G261" s="202">
        <f>(F261+F262+F263+F264+F265+F266+F267)</f>
        <v>12000</v>
      </c>
      <c r="H261" s="193"/>
      <c r="I261" s="3"/>
    </row>
    <row r="262" spans="2:9" ht="15" thickBot="1" x14ac:dyDescent="0.35">
      <c r="B262" s="194"/>
      <c r="C262" s="197"/>
      <c r="D262" s="207"/>
      <c r="E262" s="29" t="s">
        <v>7</v>
      </c>
      <c r="F262" s="31">
        <v>2000</v>
      </c>
      <c r="G262" s="203"/>
      <c r="H262" s="194"/>
      <c r="I262" s="70"/>
    </row>
    <row r="263" spans="2:9" ht="15" thickBot="1" x14ac:dyDescent="0.35">
      <c r="B263" s="194"/>
      <c r="C263" s="197"/>
      <c r="D263" s="207"/>
      <c r="E263" s="28" t="s">
        <v>8</v>
      </c>
      <c r="F263" s="1">
        <v>1000</v>
      </c>
      <c r="G263" s="203"/>
      <c r="H263" s="194"/>
      <c r="I263" s="3"/>
    </row>
    <row r="264" spans="2:9" ht="15" thickBot="1" x14ac:dyDescent="0.35">
      <c r="B264" s="194"/>
      <c r="C264" s="197"/>
      <c r="D264" s="207"/>
      <c r="E264" s="28" t="s">
        <v>13</v>
      </c>
      <c r="F264" s="31">
        <v>500</v>
      </c>
      <c r="G264" s="203"/>
      <c r="H264" s="194"/>
      <c r="I264" s="3"/>
    </row>
    <row r="265" spans="2:9" ht="15" thickBot="1" x14ac:dyDescent="0.35">
      <c r="B265" s="194"/>
      <c r="C265" s="197"/>
      <c r="D265" s="207"/>
      <c r="E265" s="28" t="s">
        <v>9</v>
      </c>
      <c r="F265" s="1">
        <v>500</v>
      </c>
      <c r="G265" s="203"/>
      <c r="H265" s="194"/>
      <c r="I265" s="3"/>
    </row>
    <row r="266" spans="2:9" ht="15" thickBot="1" x14ac:dyDescent="0.35">
      <c r="B266" s="194"/>
      <c r="C266" s="197"/>
      <c r="D266" s="207"/>
      <c r="E266" s="28" t="s">
        <v>10</v>
      </c>
      <c r="F266" s="31">
        <v>2000</v>
      </c>
      <c r="G266" s="203"/>
      <c r="H266" s="194"/>
      <c r="I266" s="3"/>
    </row>
    <row r="267" spans="2:9" ht="15" thickBot="1" x14ac:dyDescent="0.35">
      <c r="B267" s="195"/>
      <c r="C267" s="198"/>
      <c r="D267" s="208"/>
      <c r="E267" s="28" t="s">
        <v>11</v>
      </c>
      <c r="F267" s="1">
        <v>0</v>
      </c>
      <c r="G267" s="204"/>
      <c r="H267" s="195"/>
      <c r="I267" s="3"/>
    </row>
    <row r="268" spans="2:9" ht="15" thickBot="1" x14ac:dyDescent="0.35">
      <c r="B268" s="193" t="s">
        <v>19</v>
      </c>
      <c r="C268" s="196" t="s">
        <v>220</v>
      </c>
      <c r="D268" s="206" t="s">
        <v>110</v>
      </c>
      <c r="E268" s="28" t="s">
        <v>6</v>
      </c>
      <c r="F268" s="31">
        <v>2000</v>
      </c>
      <c r="G268" s="202">
        <f>(F268+F269+F270+F271+F272+F273+F274)</f>
        <v>15600</v>
      </c>
      <c r="H268" s="193"/>
      <c r="I268" s="3"/>
    </row>
    <row r="269" spans="2:9" ht="15" thickBot="1" x14ac:dyDescent="0.35">
      <c r="B269" s="194"/>
      <c r="C269" s="197"/>
      <c r="D269" s="207"/>
      <c r="E269" s="29" t="s">
        <v>7</v>
      </c>
      <c r="F269" s="31">
        <v>500</v>
      </c>
      <c r="G269" s="203"/>
      <c r="H269" s="194"/>
      <c r="I269" s="3"/>
    </row>
    <row r="270" spans="2:9" ht="15" thickBot="1" x14ac:dyDescent="0.35">
      <c r="B270" s="194"/>
      <c r="C270" s="197"/>
      <c r="D270" s="207"/>
      <c r="E270" s="28" t="s">
        <v>8</v>
      </c>
      <c r="F270" s="31">
        <v>1500</v>
      </c>
      <c r="G270" s="203"/>
      <c r="H270" s="194"/>
      <c r="I270" s="3"/>
    </row>
    <row r="271" spans="2:9" ht="15" thickBot="1" x14ac:dyDescent="0.35">
      <c r="B271" s="194"/>
      <c r="C271" s="197"/>
      <c r="D271" s="207"/>
      <c r="E271" s="28" t="s">
        <v>13</v>
      </c>
      <c r="F271" s="31">
        <v>2000</v>
      </c>
      <c r="G271" s="203"/>
      <c r="H271" s="194"/>
      <c r="I271" s="3"/>
    </row>
    <row r="272" spans="2:9" ht="15" thickBot="1" x14ac:dyDescent="0.35">
      <c r="B272" s="194"/>
      <c r="C272" s="197"/>
      <c r="D272" s="207"/>
      <c r="E272" s="28" t="s">
        <v>9</v>
      </c>
      <c r="F272" s="31">
        <v>1600</v>
      </c>
      <c r="G272" s="203"/>
      <c r="H272" s="194"/>
      <c r="I272" s="3"/>
    </row>
    <row r="273" spans="2:9" ht="15" thickBot="1" x14ac:dyDescent="0.35">
      <c r="B273" s="194"/>
      <c r="C273" s="197"/>
      <c r="D273" s="207"/>
      <c r="E273" s="28" t="s">
        <v>10</v>
      </c>
      <c r="F273" s="31">
        <v>6000</v>
      </c>
      <c r="G273" s="203"/>
      <c r="H273" s="194"/>
      <c r="I273" s="3"/>
    </row>
    <row r="274" spans="2:9" ht="15" thickBot="1" x14ac:dyDescent="0.35">
      <c r="B274" s="195"/>
      <c r="C274" s="198"/>
      <c r="D274" s="208"/>
      <c r="E274" s="28" t="s">
        <v>11</v>
      </c>
      <c r="F274" s="31">
        <v>2000</v>
      </c>
      <c r="G274" s="204"/>
      <c r="H274" s="195"/>
      <c r="I274" s="3"/>
    </row>
    <row r="275" spans="2:9" ht="15" thickBot="1" x14ac:dyDescent="0.35">
      <c r="B275" s="193" t="s">
        <v>20</v>
      </c>
      <c r="C275" s="196" t="s">
        <v>221</v>
      </c>
      <c r="D275" s="206" t="s">
        <v>110</v>
      </c>
      <c r="E275" s="28" t="s">
        <v>6</v>
      </c>
      <c r="F275" s="31">
        <v>3000</v>
      </c>
      <c r="G275" s="202">
        <f>(F275+F276+F277+F278+F279+F280+F281)</f>
        <v>7300</v>
      </c>
      <c r="H275" s="193"/>
      <c r="I275" s="3"/>
    </row>
    <row r="276" spans="2:9" ht="15" thickBot="1" x14ac:dyDescent="0.35">
      <c r="B276" s="194"/>
      <c r="C276" s="197"/>
      <c r="D276" s="207"/>
      <c r="E276" s="29" t="s">
        <v>7</v>
      </c>
      <c r="F276" s="31">
        <v>0</v>
      </c>
      <c r="G276" s="203"/>
      <c r="H276" s="194"/>
      <c r="I276" s="3"/>
    </row>
    <row r="277" spans="2:9" ht="15" thickBot="1" x14ac:dyDescent="0.35">
      <c r="B277" s="194"/>
      <c r="C277" s="197"/>
      <c r="D277" s="207"/>
      <c r="E277" s="28" t="s">
        <v>8</v>
      </c>
      <c r="F277" s="1">
        <v>500</v>
      </c>
      <c r="G277" s="203"/>
      <c r="H277" s="194"/>
      <c r="I277" s="3"/>
    </row>
    <row r="278" spans="2:9" ht="15" thickBot="1" x14ac:dyDescent="0.35">
      <c r="B278" s="194"/>
      <c r="C278" s="197"/>
      <c r="D278" s="207"/>
      <c r="E278" s="28" t="s">
        <v>13</v>
      </c>
      <c r="F278" s="31">
        <v>500</v>
      </c>
      <c r="G278" s="203"/>
      <c r="H278" s="194"/>
      <c r="I278" s="3"/>
    </row>
    <row r="279" spans="2:9" ht="15" thickBot="1" x14ac:dyDescent="0.35">
      <c r="B279" s="194"/>
      <c r="C279" s="197"/>
      <c r="D279" s="207"/>
      <c r="E279" s="28" t="s">
        <v>9</v>
      </c>
      <c r="F279" s="31">
        <v>1300</v>
      </c>
      <c r="G279" s="203"/>
      <c r="H279" s="194"/>
      <c r="I279" s="3"/>
    </row>
    <row r="280" spans="2:9" ht="15" thickBot="1" x14ac:dyDescent="0.35">
      <c r="B280" s="194"/>
      <c r="C280" s="197"/>
      <c r="D280" s="207"/>
      <c r="E280" s="28" t="s">
        <v>10</v>
      </c>
      <c r="F280" s="31">
        <v>2000</v>
      </c>
      <c r="G280" s="203"/>
      <c r="H280" s="194"/>
      <c r="I280" s="3"/>
    </row>
    <row r="281" spans="2:9" ht="15" thickBot="1" x14ac:dyDescent="0.35">
      <c r="B281" s="195"/>
      <c r="C281" s="198"/>
      <c r="D281" s="208"/>
      <c r="E281" s="28" t="s">
        <v>11</v>
      </c>
      <c r="F281" s="1">
        <v>0</v>
      </c>
      <c r="G281" s="204"/>
      <c r="H281" s="195"/>
      <c r="I281" s="3"/>
    </row>
    <row r="282" spans="2:9" ht="15" thickBot="1" x14ac:dyDescent="0.35">
      <c r="B282" s="193" t="s">
        <v>21</v>
      </c>
      <c r="C282" s="196" t="s">
        <v>58</v>
      </c>
      <c r="D282" s="206" t="s">
        <v>110</v>
      </c>
      <c r="E282" s="28" t="s">
        <v>6</v>
      </c>
      <c r="F282" s="31">
        <v>1000</v>
      </c>
      <c r="G282" s="202">
        <f>(F282+F283+F284+F285+F286+F287+F288)</f>
        <v>3200</v>
      </c>
      <c r="H282" s="193"/>
      <c r="I282" s="3"/>
    </row>
    <row r="283" spans="2:9" ht="15" thickBot="1" x14ac:dyDescent="0.35">
      <c r="B283" s="194"/>
      <c r="C283" s="197"/>
      <c r="D283" s="207"/>
      <c r="E283" s="29" t="s">
        <v>7</v>
      </c>
      <c r="F283" s="1">
        <v>0</v>
      </c>
      <c r="G283" s="203"/>
      <c r="H283" s="194"/>
      <c r="I283" s="3"/>
    </row>
    <row r="284" spans="2:9" ht="15" thickBot="1" x14ac:dyDescent="0.35">
      <c r="B284" s="194"/>
      <c r="C284" s="197"/>
      <c r="D284" s="207"/>
      <c r="E284" s="28" t="s">
        <v>8</v>
      </c>
      <c r="F284" s="1">
        <v>0</v>
      </c>
      <c r="G284" s="203"/>
      <c r="H284" s="194"/>
      <c r="I284" s="3"/>
    </row>
    <row r="285" spans="2:9" ht="15" thickBot="1" x14ac:dyDescent="0.35">
      <c r="B285" s="194"/>
      <c r="C285" s="197"/>
      <c r="D285" s="207"/>
      <c r="E285" s="28" t="s">
        <v>13</v>
      </c>
      <c r="F285" s="31">
        <v>0</v>
      </c>
      <c r="G285" s="203"/>
      <c r="H285" s="194"/>
      <c r="I285" s="3"/>
    </row>
    <row r="286" spans="2:9" ht="15" thickBot="1" x14ac:dyDescent="0.35">
      <c r="B286" s="194"/>
      <c r="C286" s="197"/>
      <c r="D286" s="207"/>
      <c r="E286" s="28" t="s">
        <v>9</v>
      </c>
      <c r="F286" s="31">
        <v>1600</v>
      </c>
      <c r="G286" s="203"/>
      <c r="H286" s="194"/>
      <c r="I286" s="3"/>
    </row>
    <row r="287" spans="2:9" ht="15" thickBot="1" x14ac:dyDescent="0.35">
      <c r="B287" s="194"/>
      <c r="C287" s="197"/>
      <c r="D287" s="207"/>
      <c r="E287" s="28" t="s">
        <v>10</v>
      </c>
      <c r="F287" s="1">
        <v>600</v>
      </c>
      <c r="G287" s="203"/>
      <c r="H287" s="194"/>
      <c r="I287" s="3"/>
    </row>
    <row r="288" spans="2:9" ht="15" thickBot="1" x14ac:dyDescent="0.35">
      <c r="B288" s="195"/>
      <c r="C288" s="198"/>
      <c r="D288" s="208"/>
      <c r="E288" s="28" t="s">
        <v>11</v>
      </c>
      <c r="F288" s="1">
        <v>0</v>
      </c>
      <c r="G288" s="204"/>
      <c r="H288" s="195"/>
      <c r="I288" s="3"/>
    </row>
    <row r="289" spans="2:9" ht="15" thickBot="1" x14ac:dyDescent="0.35">
      <c r="B289" s="193" t="s">
        <v>22</v>
      </c>
      <c r="C289" s="196" t="s">
        <v>52</v>
      </c>
      <c r="D289" s="206" t="s">
        <v>110</v>
      </c>
      <c r="E289" s="28" t="s">
        <v>6</v>
      </c>
      <c r="F289" s="31">
        <v>6000</v>
      </c>
      <c r="G289" s="202">
        <f t="shared" ref="G289" si="20">(F289+F290+F291+F292+F293+F294+F295)</f>
        <v>23500</v>
      </c>
      <c r="H289" s="193"/>
      <c r="I289" s="3"/>
    </row>
    <row r="290" spans="2:9" ht="15" thickBot="1" x14ac:dyDescent="0.35">
      <c r="B290" s="194"/>
      <c r="C290" s="197"/>
      <c r="D290" s="207"/>
      <c r="E290" s="29" t="s">
        <v>7</v>
      </c>
      <c r="F290" s="31">
        <v>4500</v>
      </c>
      <c r="G290" s="203"/>
      <c r="H290" s="194"/>
      <c r="I290" s="3"/>
    </row>
    <row r="291" spans="2:9" ht="15" thickBot="1" x14ac:dyDescent="0.35">
      <c r="B291" s="194"/>
      <c r="C291" s="197"/>
      <c r="D291" s="207"/>
      <c r="E291" s="28" t="s">
        <v>8</v>
      </c>
      <c r="F291" s="31">
        <v>2000</v>
      </c>
      <c r="G291" s="203"/>
      <c r="H291" s="194"/>
      <c r="I291" s="3"/>
    </row>
    <row r="292" spans="2:9" ht="15" thickBot="1" x14ac:dyDescent="0.35">
      <c r="B292" s="194"/>
      <c r="C292" s="197"/>
      <c r="D292" s="207"/>
      <c r="E292" s="28" t="s">
        <v>13</v>
      </c>
      <c r="F292" s="31">
        <v>6000</v>
      </c>
      <c r="G292" s="203"/>
      <c r="H292" s="194"/>
      <c r="I292" s="3"/>
    </row>
    <row r="293" spans="2:9" ht="15" thickBot="1" x14ac:dyDescent="0.35">
      <c r="B293" s="194"/>
      <c r="C293" s="197"/>
      <c r="D293" s="207"/>
      <c r="E293" s="28" t="s">
        <v>9</v>
      </c>
      <c r="F293" s="31">
        <v>4000</v>
      </c>
      <c r="G293" s="203"/>
      <c r="H293" s="194"/>
      <c r="I293" s="3"/>
    </row>
    <row r="294" spans="2:9" ht="15" thickBot="1" x14ac:dyDescent="0.35">
      <c r="B294" s="194"/>
      <c r="C294" s="197"/>
      <c r="D294" s="207"/>
      <c r="E294" s="28" t="s">
        <v>10</v>
      </c>
      <c r="F294" s="31">
        <v>1000</v>
      </c>
      <c r="G294" s="203"/>
      <c r="H294" s="194"/>
      <c r="I294" s="3"/>
    </row>
    <row r="295" spans="2:9" ht="15" thickBot="1" x14ac:dyDescent="0.35">
      <c r="B295" s="195"/>
      <c r="C295" s="198"/>
      <c r="D295" s="208"/>
      <c r="E295" s="28" t="s">
        <v>11</v>
      </c>
      <c r="F295" s="1">
        <v>0</v>
      </c>
      <c r="G295" s="204"/>
      <c r="H295" s="195"/>
      <c r="I295" s="3"/>
    </row>
    <row r="296" spans="2:9" ht="15" thickBot="1" x14ac:dyDescent="0.35">
      <c r="B296" s="193" t="s">
        <v>85</v>
      </c>
      <c r="C296" s="196" t="s">
        <v>55</v>
      </c>
      <c r="D296" s="206" t="s">
        <v>110</v>
      </c>
      <c r="E296" s="28" t="s">
        <v>6</v>
      </c>
      <c r="F296" s="31">
        <v>3800</v>
      </c>
      <c r="G296" s="202">
        <f>(F296+F297+F298+F299+F300+F301+F302)</f>
        <v>17000</v>
      </c>
      <c r="H296" s="193"/>
      <c r="I296" s="3"/>
    </row>
    <row r="297" spans="2:9" ht="15" thickBot="1" x14ac:dyDescent="0.35">
      <c r="B297" s="194"/>
      <c r="C297" s="197"/>
      <c r="D297" s="207"/>
      <c r="E297" s="29" t="s">
        <v>7</v>
      </c>
      <c r="F297" s="31">
        <v>4000</v>
      </c>
      <c r="G297" s="203"/>
      <c r="H297" s="194"/>
      <c r="I297" s="3"/>
    </row>
    <row r="298" spans="2:9" ht="15" thickBot="1" x14ac:dyDescent="0.35">
      <c r="B298" s="194"/>
      <c r="C298" s="197"/>
      <c r="D298" s="207"/>
      <c r="E298" s="28" t="s">
        <v>8</v>
      </c>
      <c r="F298" s="1">
        <v>2000</v>
      </c>
      <c r="G298" s="203"/>
      <c r="H298" s="194"/>
      <c r="I298" s="3"/>
    </row>
    <row r="299" spans="2:9" ht="15" thickBot="1" x14ac:dyDescent="0.35">
      <c r="B299" s="194"/>
      <c r="C299" s="197"/>
      <c r="D299" s="207"/>
      <c r="E299" s="28" t="s">
        <v>13</v>
      </c>
      <c r="F299" s="49">
        <v>3000</v>
      </c>
      <c r="G299" s="203"/>
      <c r="H299" s="194"/>
      <c r="I299" s="3"/>
    </row>
    <row r="300" spans="2:9" ht="15" thickBot="1" x14ac:dyDescent="0.35">
      <c r="B300" s="194"/>
      <c r="C300" s="197"/>
      <c r="D300" s="207"/>
      <c r="E300" s="28" t="s">
        <v>9</v>
      </c>
      <c r="F300" s="31">
        <v>1000</v>
      </c>
      <c r="G300" s="203"/>
      <c r="H300" s="194"/>
      <c r="I300" s="3"/>
    </row>
    <row r="301" spans="2:9" ht="15" thickBot="1" x14ac:dyDescent="0.35">
      <c r="B301" s="194"/>
      <c r="C301" s="197"/>
      <c r="D301" s="207"/>
      <c r="E301" s="28" t="s">
        <v>10</v>
      </c>
      <c r="F301" s="31">
        <v>1200</v>
      </c>
      <c r="G301" s="203"/>
      <c r="H301" s="194"/>
      <c r="I301" s="70"/>
    </row>
    <row r="302" spans="2:9" ht="15" thickBot="1" x14ac:dyDescent="0.35">
      <c r="B302" s="195"/>
      <c r="C302" s="198"/>
      <c r="D302" s="208"/>
      <c r="E302" s="28" t="s">
        <v>11</v>
      </c>
      <c r="F302" s="31">
        <v>2000</v>
      </c>
      <c r="G302" s="204"/>
      <c r="H302" s="195"/>
      <c r="I302" s="3"/>
    </row>
    <row r="303" spans="2:9" ht="15" thickBot="1" x14ac:dyDescent="0.35">
      <c r="B303" s="193" t="s">
        <v>86</v>
      </c>
      <c r="C303" s="196" t="s">
        <v>38</v>
      </c>
      <c r="D303" s="206" t="s">
        <v>110</v>
      </c>
      <c r="E303" s="28" t="s">
        <v>6</v>
      </c>
      <c r="F303" s="31">
        <v>21000</v>
      </c>
      <c r="G303" s="202">
        <f t="shared" ref="G303" si="21">(F303+F304+F305+F306+F307+F308+F309)</f>
        <v>21000</v>
      </c>
      <c r="H303" s="193" t="s">
        <v>53</v>
      </c>
      <c r="I303" s="3"/>
    </row>
    <row r="304" spans="2:9" ht="15" thickBot="1" x14ac:dyDescent="0.35">
      <c r="B304" s="194"/>
      <c r="C304" s="197"/>
      <c r="D304" s="207"/>
      <c r="E304" s="29" t="s">
        <v>7</v>
      </c>
      <c r="F304" s="31">
        <v>0</v>
      </c>
      <c r="G304" s="203"/>
      <c r="H304" s="194"/>
      <c r="I304" s="3"/>
    </row>
    <row r="305" spans="2:9" ht="15" thickBot="1" x14ac:dyDescent="0.35">
      <c r="B305" s="194"/>
      <c r="C305" s="197"/>
      <c r="D305" s="207"/>
      <c r="E305" s="28" t="s">
        <v>8</v>
      </c>
      <c r="F305" s="31">
        <v>0</v>
      </c>
      <c r="G305" s="203"/>
      <c r="H305" s="194"/>
      <c r="I305" s="3"/>
    </row>
    <row r="306" spans="2:9" ht="15" thickBot="1" x14ac:dyDescent="0.35">
      <c r="B306" s="194"/>
      <c r="C306" s="197"/>
      <c r="D306" s="207"/>
      <c r="E306" s="28" t="s">
        <v>13</v>
      </c>
      <c r="F306" s="31">
        <v>0</v>
      </c>
      <c r="G306" s="203"/>
      <c r="H306" s="194"/>
      <c r="I306" s="3"/>
    </row>
    <row r="307" spans="2:9" ht="15" thickBot="1" x14ac:dyDescent="0.35">
      <c r="B307" s="194"/>
      <c r="C307" s="197"/>
      <c r="D307" s="207"/>
      <c r="E307" s="28" t="s">
        <v>9</v>
      </c>
      <c r="F307" s="1">
        <v>0</v>
      </c>
      <c r="G307" s="203"/>
      <c r="H307" s="194"/>
      <c r="I307" s="3"/>
    </row>
    <row r="308" spans="2:9" ht="15" thickBot="1" x14ac:dyDescent="0.35">
      <c r="B308" s="194"/>
      <c r="C308" s="197"/>
      <c r="D308" s="207"/>
      <c r="E308" s="28" t="s">
        <v>10</v>
      </c>
      <c r="F308" s="31">
        <v>0</v>
      </c>
      <c r="G308" s="203"/>
      <c r="H308" s="194"/>
      <c r="I308" s="3"/>
    </row>
    <row r="309" spans="2:9" ht="15" thickBot="1" x14ac:dyDescent="0.35">
      <c r="B309" s="195"/>
      <c r="C309" s="198"/>
      <c r="D309" s="208"/>
      <c r="E309" s="28" t="s">
        <v>11</v>
      </c>
      <c r="F309" s="31">
        <v>0</v>
      </c>
      <c r="G309" s="204"/>
      <c r="H309" s="195"/>
      <c r="I309" s="3"/>
    </row>
    <row r="310" spans="2:9" ht="15" thickBot="1" x14ac:dyDescent="0.35">
      <c r="B310" s="193" t="s">
        <v>87</v>
      </c>
      <c r="C310" s="196" t="s">
        <v>39</v>
      </c>
      <c r="D310" s="220" t="s">
        <v>303</v>
      </c>
      <c r="E310" s="28" t="s">
        <v>6</v>
      </c>
      <c r="F310" s="1">
        <v>0</v>
      </c>
      <c r="G310" s="283">
        <f>(F310+F311+F312+F313+F314+F315+F316)</f>
        <v>49000</v>
      </c>
      <c r="H310" s="193"/>
      <c r="I310" s="3"/>
    </row>
    <row r="311" spans="2:9" ht="15" thickBot="1" x14ac:dyDescent="0.35">
      <c r="B311" s="194"/>
      <c r="C311" s="197"/>
      <c r="D311" s="221"/>
      <c r="E311" s="29" t="s">
        <v>7</v>
      </c>
      <c r="F311" s="31">
        <v>7000</v>
      </c>
      <c r="G311" s="284"/>
      <c r="H311" s="194"/>
      <c r="I311" s="3"/>
    </row>
    <row r="312" spans="2:9" ht="21" thickBot="1" x14ac:dyDescent="0.35">
      <c r="B312" s="194"/>
      <c r="C312" s="197"/>
      <c r="D312" s="221"/>
      <c r="E312" s="28" t="s">
        <v>8</v>
      </c>
      <c r="F312" s="131">
        <v>7000</v>
      </c>
      <c r="G312" s="284"/>
      <c r="H312" s="194"/>
      <c r="I312" s="3" t="s">
        <v>302</v>
      </c>
    </row>
    <row r="313" spans="2:9" ht="15" thickBot="1" x14ac:dyDescent="0.35">
      <c r="B313" s="194"/>
      <c r="C313" s="197"/>
      <c r="D313" s="221"/>
      <c r="E313" s="28" t="s">
        <v>13</v>
      </c>
      <c r="F313" s="31">
        <v>15000</v>
      </c>
      <c r="G313" s="284"/>
      <c r="H313" s="194"/>
      <c r="I313" s="3"/>
    </row>
    <row r="314" spans="2:9" ht="15" thickBot="1" x14ac:dyDescent="0.35">
      <c r="B314" s="194"/>
      <c r="C314" s="197"/>
      <c r="D314" s="221"/>
      <c r="E314" s="28" t="s">
        <v>9</v>
      </c>
      <c r="F314" s="31">
        <v>10000</v>
      </c>
      <c r="G314" s="284"/>
      <c r="H314" s="194"/>
      <c r="I314" s="3"/>
    </row>
    <row r="315" spans="2:9" ht="15" thickBot="1" x14ac:dyDescent="0.35">
      <c r="B315" s="194"/>
      <c r="C315" s="197"/>
      <c r="D315" s="221"/>
      <c r="E315" s="28" t="s">
        <v>10</v>
      </c>
      <c r="F315" s="31">
        <v>0</v>
      </c>
      <c r="G315" s="284"/>
      <c r="H315" s="194"/>
      <c r="I315" s="3"/>
    </row>
    <row r="316" spans="2:9" ht="15" thickBot="1" x14ac:dyDescent="0.35">
      <c r="B316" s="195"/>
      <c r="C316" s="198"/>
      <c r="D316" s="222"/>
      <c r="E316" s="28" t="s">
        <v>11</v>
      </c>
      <c r="F316" s="31">
        <v>10000</v>
      </c>
      <c r="G316" s="285"/>
      <c r="H316" s="195"/>
      <c r="I316" s="3"/>
    </row>
    <row r="317" spans="2:9" ht="15" thickBot="1" x14ac:dyDescent="0.35">
      <c r="B317" s="193" t="s">
        <v>88</v>
      </c>
      <c r="C317" s="196" t="s">
        <v>56</v>
      </c>
      <c r="D317" s="206" t="s">
        <v>110</v>
      </c>
      <c r="E317" s="28" t="s">
        <v>6</v>
      </c>
      <c r="F317" s="31">
        <v>0</v>
      </c>
      <c r="G317" s="202">
        <f t="shared" ref="G317" si="22">(F317+F318+F319+F320+F321+F322+F323)</f>
        <v>4500</v>
      </c>
      <c r="H317" s="193"/>
      <c r="I317" s="3"/>
    </row>
    <row r="318" spans="2:9" ht="15" thickBot="1" x14ac:dyDescent="0.35">
      <c r="B318" s="194"/>
      <c r="C318" s="197"/>
      <c r="D318" s="207"/>
      <c r="E318" s="29" t="s">
        <v>7</v>
      </c>
      <c r="F318" s="1">
        <v>0</v>
      </c>
      <c r="G318" s="203"/>
      <c r="H318" s="194"/>
      <c r="I318" s="3"/>
    </row>
    <row r="319" spans="2:9" ht="15" thickBot="1" x14ac:dyDescent="0.35">
      <c r="B319" s="194"/>
      <c r="C319" s="197"/>
      <c r="D319" s="207"/>
      <c r="E319" s="28" t="s">
        <v>8</v>
      </c>
      <c r="F319" s="1">
        <v>1000</v>
      </c>
      <c r="G319" s="203"/>
      <c r="H319" s="194"/>
      <c r="I319" s="3"/>
    </row>
    <row r="320" spans="2:9" ht="15" thickBot="1" x14ac:dyDescent="0.35">
      <c r="B320" s="194"/>
      <c r="C320" s="197"/>
      <c r="D320" s="207"/>
      <c r="E320" s="28" t="s">
        <v>13</v>
      </c>
      <c r="F320" s="31">
        <v>0</v>
      </c>
      <c r="G320" s="203"/>
      <c r="H320" s="194"/>
      <c r="I320" s="3"/>
    </row>
    <row r="321" spans="2:10" ht="15" thickBot="1" x14ac:dyDescent="0.35">
      <c r="B321" s="194"/>
      <c r="C321" s="197"/>
      <c r="D321" s="207"/>
      <c r="E321" s="28" t="s">
        <v>9</v>
      </c>
      <c r="F321" s="31">
        <v>3500</v>
      </c>
      <c r="G321" s="203"/>
      <c r="H321" s="194"/>
      <c r="I321" s="3"/>
    </row>
    <row r="322" spans="2:10" ht="15" thickBot="1" x14ac:dyDescent="0.35">
      <c r="B322" s="194"/>
      <c r="C322" s="197"/>
      <c r="D322" s="207"/>
      <c r="E322" s="28" t="s">
        <v>10</v>
      </c>
      <c r="F322" s="31">
        <v>0</v>
      </c>
      <c r="G322" s="203"/>
      <c r="H322" s="194"/>
      <c r="I322" s="3"/>
    </row>
    <row r="323" spans="2:10" ht="15" thickBot="1" x14ac:dyDescent="0.35">
      <c r="B323" s="195"/>
      <c r="C323" s="198"/>
      <c r="D323" s="208"/>
      <c r="E323" s="28" t="s">
        <v>11</v>
      </c>
      <c r="F323" s="1">
        <v>0</v>
      </c>
      <c r="G323" s="204"/>
      <c r="H323" s="195"/>
      <c r="I323" s="3"/>
    </row>
    <row r="324" spans="2:10" ht="15" thickBot="1" x14ac:dyDescent="0.35">
      <c r="B324" s="193" t="s">
        <v>145</v>
      </c>
      <c r="C324" s="196" t="s">
        <v>40</v>
      </c>
      <c r="D324" s="206" t="s">
        <v>110</v>
      </c>
      <c r="E324" s="28" t="s">
        <v>6</v>
      </c>
      <c r="F324" s="31">
        <v>4700</v>
      </c>
      <c r="G324" s="202">
        <f t="shared" ref="G324" si="23">(F324+F325+F326+F327+F328+F329+F330)</f>
        <v>30200</v>
      </c>
      <c r="H324" s="193"/>
      <c r="I324" s="3"/>
    </row>
    <row r="325" spans="2:10" ht="15" thickBot="1" x14ac:dyDescent="0.35">
      <c r="B325" s="194"/>
      <c r="C325" s="197"/>
      <c r="D325" s="207"/>
      <c r="E325" s="29" t="s">
        <v>7</v>
      </c>
      <c r="F325" s="31">
        <v>6500</v>
      </c>
      <c r="G325" s="203"/>
      <c r="H325" s="194"/>
      <c r="I325" s="3"/>
    </row>
    <row r="326" spans="2:10" ht="15" thickBot="1" x14ac:dyDescent="0.35">
      <c r="B326" s="194"/>
      <c r="C326" s="197"/>
      <c r="D326" s="207"/>
      <c r="E326" s="28" t="s">
        <v>8</v>
      </c>
      <c r="F326" s="31">
        <v>1000</v>
      </c>
      <c r="G326" s="203"/>
      <c r="H326" s="194"/>
      <c r="I326" s="3"/>
    </row>
    <row r="327" spans="2:10" ht="15" thickBot="1" x14ac:dyDescent="0.35">
      <c r="B327" s="194"/>
      <c r="C327" s="197"/>
      <c r="D327" s="207"/>
      <c r="E327" s="28" t="s">
        <v>13</v>
      </c>
      <c r="F327" s="31">
        <v>6500</v>
      </c>
      <c r="G327" s="203"/>
      <c r="H327" s="194"/>
      <c r="I327" s="3"/>
    </row>
    <row r="328" spans="2:10" ht="15" thickBot="1" x14ac:dyDescent="0.35">
      <c r="B328" s="194"/>
      <c r="C328" s="197"/>
      <c r="D328" s="207"/>
      <c r="E328" s="28" t="s">
        <v>9</v>
      </c>
      <c r="F328" s="1">
        <v>3000</v>
      </c>
      <c r="G328" s="203"/>
      <c r="H328" s="194"/>
      <c r="I328" s="3"/>
    </row>
    <row r="329" spans="2:10" ht="15" thickBot="1" x14ac:dyDescent="0.35">
      <c r="B329" s="194"/>
      <c r="C329" s="197"/>
      <c r="D329" s="207"/>
      <c r="E329" s="28" t="s">
        <v>10</v>
      </c>
      <c r="F329" s="31">
        <v>6000</v>
      </c>
      <c r="G329" s="203"/>
      <c r="H329" s="194"/>
      <c r="I329" s="3"/>
      <c r="J329" s="75"/>
    </row>
    <row r="330" spans="2:10" ht="15" thickBot="1" x14ac:dyDescent="0.35">
      <c r="B330" s="195"/>
      <c r="C330" s="198"/>
      <c r="D330" s="208"/>
      <c r="E330" s="28" t="s">
        <v>11</v>
      </c>
      <c r="F330" s="31">
        <v>2500</v>
      </c>
      <c r="G330" s="204"/>
      <c r="H330" s="195"/>
      <c r="I330" s="3"/>
    </row>
    <row r="331" spans="2:10" ht="15" thickBot="1" x14ac:dyDescent="0.35">
      <c r="B331" s="193" t="s">
        <v>89</v>
      </c>
      <c r="C331" s="196" t="s">
        <v>46</v>
      </c>
      <c r="D331" s="206" t="s">
        <v>110</v>
      </c>
      <c r="E331" s="28" t="s">
        <v>6</v>
      </c>
      <c r="F331" s="1">
        <v>3000</v>
      </c>
      <c r="G331" s="202">
        <f>(F331+F332+F333+F334+F335+F336+F337)</f>
        <v>19100</v>
      </c>
      <c r="H331" s="193"/>
      <c r="I331" s="3"/>
    </row>
    <row r="332" spans="2:10" ht="15" thickBot="1" x14ac:dyDescent="0.35">
      <c r="B332" s="194"/>
      <c r="C332" s="197"/>
      <c r="D332" s="207"/>
      <c r="E332" s="29" t="s">
        <v>7</v>
      </c>
      <c r="F332" s="1">
        <v>0</v>
      </c>
      <c r="G332" s="203"/>
      <c r="H332" s="194"/>
      <c r="I332" s="3"/>
    </row>
    <row r="333" spans="2:10" ht="15" thickBot="1" x14ac:dyDescent="0.35">
      <c r="B333" s="194"/>
      <c r="C333" s="197"/>
      <c r="D333" s="207"/>
      <c r="E333" s="28" t="s">
        <v>8</v>
      </c>
      <c r="F333" s="1">
        <v>0</v>
      </c>
      <c r="G333" s="203"/>
      <c r="H333" s="194"/>
      <c r="I333" s="3"/>
    </row>
    <row r="334" spans="2:10" ht="15" thickBot="1" x14ac:dyDescent="0.35">
      <c r="B334" s="194"/>
      <c r="C334" s="197"/>
      <c r="D334" s="207"/>
      <c r="E334" s="28" t="s">
        <v>13</v>
      </c>
      <c r="F334" s="31">
        <v>5000</v>
      </c>
      <c r="G334" s="203"/>
      <c r="H334" s="194"/>
      <c r="I334" s="3"/>
    </row>
    <row r="335" spans="2:10" ht="15" thickBot="1" x14ac:dyDescent="0.35">
      <c r="B335" s="194"/>
      <c r="C335" s="197"/>
      <c r="D335" s="207"/>
      <c r="E335" s="28" t="s">
        <v>9</v>
      </c>
      <c r="F335" s="1">
        <v>600</v>
      </c>
      <c r="G335" s="203"/>
      <c r="H335" s="194"/>
      <c r="I335" s="3"/>
    </row>
    <row r="336" spans="2:10" ht="15" thickBot="1" x14ac:dyDescent="0.35">
      <c r="B336" s="194"/>
      <c r="C336" s="197"/>
      <c r="D336" s="207"/>
      <c r="E336" s="28" t="s">
        <v>10</v>
      </c>
      <c r="F336" s="31">
        <v>6000</v>
      </c>
      <c r="G336" s="203"/>
      <c r="H336" s="194"/>
      <c r="I336" s="69"/>
    </row>
    <row r="337" spans="2:9" ht="15" thickBot="1" x14ac:dyDescent="0.35">
      <c r="B337" s="195"/>
      <c r="C337" s="198"/>
      <c r="D337" s="208"/>
      <c r="E337" s="28" t="s">
        <v>11</v>
      </c>
      <c r="F337" s="31">
        <v>4500</v>
      </c>
      <c r="G337" s="204"/>
      <c r="H337" s="195"/>
      <c r="I337" s="3"/>
    </row>
    <row r="338" spans="2:9" ht="15" customHeight="1" thickBot="1" x14ac:dyDescent="0.35">
      <c r="B338" s="193" t="s">
        <v>222</v>
      </c>
      <c r="C338" s="196" t="s">
        <v>41</v>
      </c>
      <c r="D338" s="206" t="s">
        <v>212</v>
      </c>
      <c r="E338" s="28" t="s">
        <v>6</v>
      </c>
      <c r="F338" s="1">
        <v>0</v>
      </c>
      <c r="G338" s="202">
        <f t="shared" ref="G338" si="24">(F338+F339+F340+F341+F342+F343+F344)</f>
        <v>63000</v>
      </c>
      <c r="H338" s="193"/>
      <c r="I338" s="3"/>
    </row>
    <row r="339" spans="2:9" ht="15" thickBot="1" x14ac:dyDescent="0.35">
      <c r="B339" s="194"/>
      <c r="C339" s="197"/>
      <c r="D339" s="207"/>
      <c r="E339" s="29" t="s">
        <v>7</v>
      </c>
      <c r="F339" s="31">
        <v>8000</v>
      </c>
      <c r="G339" s="203"/>
      <c r="H339" s="194"/>
      <c r="I339" s="3"/>
    </row>
    <row r="340" spans="2:9" ht="15" thickBot="1" x14ac:dyDescent="0.35">
      <c r="B340" s="194"/>
      <c r="C340" s="197"/>
      <c r="D340" s="207"/>
      <c r="E340" s="28" t="s">
        <v>8</v>
      </c>
      <c r="F340" s="31">
        <v>10000</v>
      </c>
      <c r="G340" s="203"/>
      <c r="H340" s="194"/>
      <c r="I340" s="3"/>
    </row>
    <row r="341" spans="2:9" ht="15" thickBot="1" x14ac:dyDescent="0.35">
      <c r="B341" s="194"/>
      <c r="C341" s="197"/>
      <c r="D341" s="207"/>
      <c r="E341" s="28" t="s">
        <v>13</v>
      </c>
      <c r="F341" s="31">
        <v>15000</v>
      </c>
      <c r="G341" s="203"/>
      <c r="H341" s="194"/>
      <c r="I341" s="3"/>
    </row>
    <row r="342" spans="2:9" ht="15" thickBot="1" x14ac:dyDescent="0.35">
      <c r="B342" s="194"/>
      <c r="C342" s="197"/>
      <c r="D342" s="207"/>
      <c r="E342" s="28" t="s">
        <v>9</v>
      </c>
      <c r="F342" s="31">
        <v>5000</v>
      </c>
      <c r="G342" s="203"/>
      <c r="H342" s="194"/>
      <c r="I342" s="3"/>
    </row>
    <row r="343" spans="2:9" ht="15" thickBot="1" x14ac:dyDescent="0.35">
      <c r="B343" s="194"/>
      <c r="C343" s="197"/>
      <c r="D343" s="207"/>
      <c r="E343" s="28" t="s">
        <v>10</v>
      </c>
      <c r="F343" s="31">
        <v>15000</v>
      </c>
      <c r="G343" s="203"/>
      <c r="H343" s="194"/>
      <c r="I343" s="3"/>
    </row>
    <row r="344" spans="2:9" ht="15" thickBot="1" x14ac:dyDescent="0.35">
      <c r="B344" s="195"/>
      <c r="C344" s="198"/>
      <c r="D344" s="208"/>
      <c r="E344" s="28" t="s">
        <v>11</v>
      </c>
      <c r="F344" s="31">
        <v>10000</v>
      </c>
      <c r="G344" s="204"/>
      <c r="H344" s="195"/>
      <c r="I344" s="3"/>
    </row>
    <row r="345" spans="2:9" ht="15" thickBot="1" x14ac:dyDescent="0.35">
      <c r="B345" s="193" t="s">
        <v>90</v>
      </c>
      <c r="C345" s="196" t="s">
        <v>42</v>
      </c>
      <c r="D345" s="206" t="s">
        <v>110</v>
      </c>
      <c r="E345" s="28" t="s">
        <v>6</v>
      </c>
      <c r="F345" s="31">
        <v>3000</v>
      </c>
      <c r="G345" s="202">
        <f>(F345+F346+F347+F348+F349+F350+F351)</f>
        <v>9000</v>
      </c>
      <c r="H345" s="193"/>
      <c r="I345" s="3"/>
    </row>
    <row r="346" spans="2:9" ht="15" thickBot="1" x14ac:dyDescent="0.35">
      <c r="B346" s="194"/>
      <c r="C346" s="197"/>
      <c r="D346" s="207"/>
      <c r="E346" s="29" t="s">
        <v>7</v>
      </c>
      <c r="F346" s="31">
        <v>0</v>
      </c>
      <c r="G346" s="203"/>
      <c r="H346" s="194"/>
      <c r="I346" s="3"/>
    </row>
    <row r="347" spans="2:9" ht="15" thickBot="1" x14ac:dyDescent="0.35">
      <c r="B347" s="194"/>
      <c r="C347" s="197"/>
      <c r="D347" s="207"/>
      <c r="E347" s="28" t="s">
        <v>8</v>
      </c>
      <c r="F347" s="1">
        <v>0</v>
      </c>
      <c r="G347" s="203"/>
      <c r="H347" s="194"/>
      <c r="I347" s="3"/>
    </row>
    <row r="348" spans="2:9" ht="15" thickBot="1" x14ac:dyDescent="0.35">
      <c r="B348" s="194"/>
      <c r="C348" s="197"/>
      <c r="D348" s="207"/>
      <c r="E348" s="28" t="s">
        <v>13</v>
      </c>
      <c r="F348" s="31">
        <v>2000</v>
      </c>
      <c r="G348" s="203"/>
      <c r="H348" s="194"/>
      <c r="I348" s="3"/>
    </row>
    <row r="349" spans="2:9" ht="15" thickBot="1" x14ac:dyDescent="0.35">
      <c r="B349" s="194"/>
      <c r="C349" s="197"/>
      <c r="D349" s="207"/>
      <c r="E349" s="28" t="s">
        <v>9</v>
      </c>
      <c r="F349" s="31">
        <v>2000</v>
      </c>
      <c r="G349" s="203"/>
      <c r="H349" s="194"/>
      <c r="I349" s="3"/>
    </row>
    <row r="350" spans="2:9" ht="15" thickBot="1" x14ac:dyDescent="0.35">
      <c r="B350" s="194"/>
      <c r="C350" s="197"/>
      <c r="D350" s="207"/>
      <c r="E350" s="28" t="s">
        <v>10</v>
      </c>
      <c r="F350" s="31">
        <v>2000</v>
      </c>
      <c r="G350" s="203"/>
      <c r="H350" s="194"/>
      <c r="I350" s="3"/>
    </row>
    <row r="351" spans="2:9" ht="15" thickBot="1" x14ac:dyDescent="0.35">
      <c r="B351" s="195"/>
      <c r="C351" s="198"/>
      <c r="D351" s="208"/>
      <c r="E351" s="28" t="s">
        <v>11</v>
      </c>
      <c r="F351" s="1">
        <v>0</v>
      </c>
      <c r="G351" s="204"/>
      <c r="H351" s="195"/>
      <c r="I351" s="3"/>
    </row>
    <row r="352" spans="2:9" ht="15" thickBot="1" x14ac:dyDescent="0.35">
      <c r="B352" s="193" t="s">
        <v>91</v>
      </c>
      <c r="C352" s="196" t="s">
        <v>43</v>
      </c>
      <c r="D352" s="206" t="s">
        <v>110</v>
      </c>
      <c r="E352" s="28" t="s">
        <v>6</v>
      </c>
      <c r="F352" s="31">
        <v>4000</v>
      </c>
      <c r="G352" s="202">
        <f t="shared" ref="G352" si="25">(F352+F353+F354+F355+F356+F357+F358)</f>
        <v>4000</v>
      </c>
      <c r="H352" s="193"/>
      <c r="I352" s="3"/>
    </row>
    <row r="353" spans="2:9" ht="15" thickBot="1" x14ac:dyDescent="0.35">
      <c r="B353" s="194"/>
      <c r="C353" s="197"/>
      <c r="D353" s="207"/>
      <c r="E353" s="29" t="s">
        <v>7</v>
      </c>
      <c r="F353" s="31">
        <v>0</v>
      </c>
      <c r="G353" s="203"/>
      <c r="H353" s="194"/>
      <c r="I353" s="3"/>
    </row>
    <row r="354" spans="2:9" ht="15" thickBot="1" x14ac:dyDescent="0.35">
      <c r="B354" s="194"/>
      <c r="C354" s="197"/>
      <c r="D354" s="207"/>
      <c r="E354" s="28" t="s">
        <v>8</v>
      </c>
      <c r="F354" s="31">
        <v>0</v>
      </c>
      <c r="G354" s="203"/>
      <c r="H354" s="194"/>
      <c r="I354" s="3"/>
    </row>
    <row r="355" spans="2:9" ht="15" thickBot="1" x14ac:dyDescent="0.35">
      <c r="B355" s="194"/>
      <c r="C355" s="197"/>
      <c r="D355" s="207"/>
      <c r="E355" s="28" t="s">
        <v>13</v>
      </c>
      <c r="F355" s="31">
        <v>0</v>
      </c>
      <c r="G355" s="203"/>
      <c r="H355" s="194"/>
      <c r="I355" s="3"/>
    </row>
    <row r="356" spans="2:9" ht="15" thickBot="1" x14ac:dyDescent="0.35">
      <c r="B356" s="194"/>
      <c r="C356" s="197"/>
      <c r="D356" s="207"/>
      <c r="E356" s="28" t="s">
        <v>9</v>
      </c>
      <c r="F356" s="31">
        <v>0</v>
      </c>
      <c r="G356" s="203"/>
      <c r="H356" s="194"/>
      <c r="I356" s="3"/>
    </row>
    <row r="357" spans="2:9" ht="15" thickBot="1" x14ac:dyDescent="0.35">
      <c r="B357" s="194"/>
      <c r="C357" s="197"/>
      <c r="D357" s="207"/>
      <c r="E357" s="28" t="s">
        <v>10</v>
      </c>
      <c r="F357" s="31">
        <v>0</v>
      </c>
      <c r="G357" s="203"/>
      <c r="H357" s="194"/>
      <c r="I357" s="3"/>
    </row>
    <row r="358" spans="2:9" ht="15" thickBot="1" x14ac:dyDescent="0.35">
      <c r="B358" s="195"/>
      <c r="C358" s="198"/>
      <c r="D358" s="208"/>
      <c r="E358" s="28" t="s">
        <v>11</v>
      </c>
      <c r="F358" s="31">
        <v>0</v>
      </c>
      <c r="G358" s="204"/>
      <c r="H358" s="195"/>
      <c r="I358" s="3"/>
    </row>
    <row r="359" spans="2:9" ht="15" thickBot="1" x14ac:dyDescent="0.35">
      <c r="B359" s="193" t="s">
        <v>92</v>
      </c>
      <c r="C359" s="196" t="s">
        <v>117</v>
      </c>
      <c r="D359" s="193" t="s">
        <v>110</v>
      </c>
      <c r="E359" s="28" t="s">
        <v>6</v>
      </c>
      <c r="F359" s="31">
        <v>3000</v>
      </c>
      <c r="G359" s="202">
        <f t="shared" ref="G359" si="26">(F359+F360+F361+F362+F363+F364+F365)</f>
        <v>16000</v>
      </c>
      <c r="H359" s="193"/>
      <c r="I359" s="3"/>
    </row>
    <row r="360" spans="2:9" ht="15" thickBot="1" x14ac:dyDescent="0.35">
      <c r="B360" s="194"/>
      <c r="C360" s="197"/>
      <c r="D360" s="194"/>
      <c r="E360" s="29" t="s">
        <v>7</v>
      </c>
      <c r="F360" s="31">
        <v>2500</v>
      </c>
      <c r="G360" s="203"/>
      <c r="H360" s="194"/>
      <c r="I360" s="70"/>
    </row>
    <row r="361" spans="2:9" ht="15" thickBot="1" x14ac:dyDescent="0.35">
      <c r="B361" s="194"/>
      <c r="C361" s="197"/>
      <c r="D361" s="194"/>
      <c r="E361" s="28" t="s">
        <v>8</v>
      </c>
      <c r="F361" s="31">
        <v>1000</v>
      </c>
      <c r="G361" s="203"/>
      <c r="H361" s="194"/>
      <c r="I361" s="3"/>
    </row>
    <row r="362" spans="2:9" ht="15" thickBot="1" x14ac:dyDescent="0.35">
      <c r="B362" s="194"/>
      <c r="C362" s="197"/>
      <c r="D362" s="194"/>
      <c r="E362" s="28" t="s">
        <v>13</v>
      </c>
      <c r="F362" s="31">
        <v>2000</v>
      </c>
      <c r="G362" s="203"/>
      <c r="H362" s="194"/>
      <c r="I362" s="3"/>
    </row>
    <row r="363" spans="2:9" ht="15" thickBot="1" x14ac:dyDescent="0.35">
      <c r="B363" s="194"/>
      <c r="C363" s="197"/>
      <c r="D363" s="194"/>
      <c r="E363" s="28" t="s">
        <v>9</v>
      </c>
      <c r="F363" s="31">
        <v>2000</v>
      </c>
      <c r="G363" s="203"/>
      <c r="H363" s="194"/>
      <c r="I363" s="3"/>
    </row>
    <row r="364" spans="2:9" ht="15" thickBot="1" x14ac:dyDescent="0.35">
      <c r="B364" s="194"/>
      <c r="C364" s="197"/>
      <c r="D364" s="194"/>
      <c r="E364" s="28" t="s">
        <v>10</v>
      </c>
      <c r="F364" s="31">
        <v>3000</v>
      </c>
      <c r="G364" s="203"/>
      <c r="H364" s="194"/>
      <c r="I364" s="70"/>
    </row>
    <row r="365" spans="2:9" ht="15" thickBot="1" x14ac:dyDescent="0.35">
      <c r="B365" s="195"/>
      <c r="C365" s="198"/>
      <c r="D365" s="195"/>
      <c r="E365" s="28" t="s">
        <v>11</v>
      </c>
      <c r="F365" s="31">
        <v>2500</v>
      </c>
      <c r="G365" s="204"/>
      <c r="H365" s="195"/>
      <c r="I365" s="3"/>
    </row>
    <row r="366" spans="2:9" ht="15" thickBot="1" x14ac:dyDescent="0.35">
      <c r="B366" s="193" t="s">
        <v>93</v>
      </c>
      <c r="C366" s="196" t="s">
        <v>44</v>
      </c>
      <c r="D366" s="206" t="s">
        <v>110</v>
      </c>
      <c r="E366" s="28" t="s">
        <v>6</v>
      </c>
      <c r="F366" s="31">
        <v>1000</v>
      </c>
      <c r="G366" s="202">
        <f>(F366+F367+F368+F369+F370+F371+F372)</f>
        <v>6300</v>
      </c>
      <c r="H366" s="193"/>
      <c r="I366" s="3"/>
    </row>
    <row r="367" spans="2:9" ht="15" thickBot="1" x14ac:dyDescent="0.35">
      <c r="B367" s="194"/>
      <c r="C367" s="197"/>
      <c r="D367" s="207"/>
      <c r="E367" s="29" t="s">
        <v>7</v>
      </c>
      <c r="F367" s="1">
        <v>500</v>
      </c>
      <c r="G367" s="203"/>
      <c r="H367" s="194"/>
      <c r="I367" s="3"/>
    </row>
    <row r="368" spans="2:9" ht="15" thickBot="1" x14ac:dyDescent="0.35">
      <c r="B368" s="194"/>
      <c r="C368" s="197"/>
      <c r="D368" s="207"/>
      <c r="E368" s="28" t="s">
        <v>8</v>
      </c>
      <c r="F368" s="1">
        <v>500</v>
      </c>
      <c r="G368" s="203"/>
      <c r="H368" s="194"/>
      <c r="I368" s="3"/>
    </row>
    <row r="369" spans="1:9" ht="15" thickBot="1" x14ac:dyDescent="0.35">
      <c r="B369" s="194"/>
      <c r="C369" s="197"/>
      <c r="D369" s="207"/>
      <c r="E369" s="28" t="s">
        <v>13</v>
      </c>
      <c r="F369" s="31">
        <v>1000</v>
      </c>
      <c r="G369" s="203"/>
      <c r="H369" s="194"/>
      <c r="I369" s="3"/>
    </row>
    <row r="370" spans="1:9" ht="15" thickBot="1" x14ac:dyDescent="0.35">
      <c r="B370" s="194"/>
      <c r="C370" s="197"/>
      <c r="D370" s="207"/>
      <c r="E370" s="28" t="s">
        <v>9</v>
      </c>
      <c r="F370" s="31">
        <v>1000</v>
      </c>
      <c r="G370" s="203"/>
      <c r="H370" s="194"/>
      <c r="I370" s="3"/>
    </row>
    <row r="371" spans="1:9" ht="15" thickBot="1" x14ac:dyDescent="0.35">
      <c r="B371" s="194"/>
      <c r="C371" s="197"/>
      <c r="D371" s="207"/>
      <c r="E371" s="28" t="s">
        <v>10</v>
      </c>
      <c r="F371" s="31">
        <v>1500</v>
      </c>
      <c r="G371" s="203"/>
      <c r="H371" s="194"/>
      <c r="I371" s="70"/>
    </row>
    <row r="372" spans="1:9" ht="15" thickBot="1" x14ac:dyDescent="0.35">
      <c r="B372" s="195"/>
      <c r="C372" s="198"/>
      <c r="D372" s="208"/>
      <c r="E372" s="28" t="s">
        <v>11</v>
      </c>
      <c r="F372" s="1">
        <v>800</v>
      </c>
      <c r="G372" s="204"/>
      <c r="H372" s="195"/>
      <c r="I372" s="3"/>
    </row>
    <row r="373" spans="1:9" ht="15" thickBot="1" x14ac:dyDescent="0.35">
      <c r="B373" s="193" t="s">
        <v>94</v>
      </c>
      <c r="C373" s="196" t="s">
        <v>223</v>
      </c>
      <c r="D373" s="206" t="s">
        <v>110</v>
      </c>
      <c r="E373" s="28" t="s">
        <v>6</v>
      </c>
      <c r="F373" s="1">
        <v>800</v>
      </c>
      <c r="G373" s="202">
        <f t="shared" ref="G373" si="27">(F373+F374+F375+F376+F377+F378+F379)</f>
        <v>14700</v>
      </c>
      <c r="H373" s="193"/>
      <c r="I373" s="3"/>
    </row>
    <row r="374" spans="1:9" ht="15" thickBot="1" x14ac:dyDescent="0.35">
      <c r="B374" s="194"/>
      <c r="C374" s="197"/>
      <c r="D374" s="207"/>
      <c r="E374" s="29" t="s">
        <v>7</v>
      </c>
      <c r="F374" s="1">
        <v>0</v>
      </c>
      <c r="G374" s="203"/>
      <c r="H374" s="194"/>
      <c r="I374" s="3"/>
    </row>
    <row r="375" spans="1:9" ht="15" thickBot="1" x14ac:dyDescent="0.35">
      <c r="B375" s="194"/>
      <c r="C375" s="197"/>
      <c r="D375" s="207"/>
      <c r="E375" s="28" t="s">
        <v>8</v>
      </c>
      <c r="F375" s="1">
        <v>0</v>
      </c>
      <c r="G375" s="203"/>
      <c r="H375" s="194"/>
      <c r="I375" s="3"/>
    </row>
    <row r="376" spans="1:9" ht="15" thickBot="1" x14ac:dyDescent="0.35">
      <c r="B376" s="194"/>
      <c r="C376" s="197"/>
      <c r="D376" s="207"/>
      <c r="E376" s="28" t="s">
        <v>13</v>
      </c>
      <c r="F376" s="31">
        <v>4000</v>
      </c>
      <c r="G376" s="203"/>
      <c r="H376" s="194"/>
      <c r="I376" s="3"/>
    </row>
    <row r="377" spans="1:9" ht="15" thickBot="1" x14ac:dyDescent="0.35">
      <c r="B377" s="194"/>
      <c r="C377" s="197"/>
      <c r="D377" s="207"/>
      <c r="E377" s="28" t="s">
        <v>9</v>
      </c>
      <c r="F377" s="31">
        <v>900</v>
      </c>
      <c r="G377" s="203"/>
      <c r="H377" s="194"/>
      <c r="I377" s="3"/>
    </row>
    <row r="378" spans="1:9" ht="15" thickBot="1" x14ac:dyDescent="0.35">
      <c r="B378" s="194"/>
      <c r="C378" s="197"/>
      <c r="D378" s="207"/>
      <c r="E378" s="28" t="s">
        <v>10</v>
      </c>
      <c r="F378" s="31">
        <v>7000</v>
      </c>
      <c r="G378" s="203"/>
      <c r="H378" s="194"/>
      <c r="I378" s="3"/>
    </row>
    <row r="379" spans="1:9" ht="15" thickBot="1" x14ac:dyDescent="0.35">
      <c r="A379" s="13"/>
      <c r="B379" s="195"/>
      <c r="C379" s="198"/>
      <c r="D379" s="208"/>
      <c r="E379" s="28" t="s">
        <v>11</v>
      </c>
      <c r="F379" s="31">
        <v>2000</v>
      </c>
      <c r="G379" s="204"/>
      <c r="H379" s="195"/>
      <c r="I379" s="3"/>
    </row>
    <row r="380" spans="1:9" ht="15" thickBot="1" x14ac:dyDescent="0.35">
      <c r="B380" s="193" t="s">
        <v>95</v>
      </c>
      <c r="C380" s="196" t="s">
        <v>45</v>
      </c>
      <c r="D380" s="206" t="s">
        <v>110</v>
      </c>
      <c r="E380" s="28" t="s">
        <v>6</v>
      </c>
      <c r="F380" s="31">
        <v>2000</v>
      </c>
      <c r="G380" s="202">
        <f>(F380+F381+F382+F383+F384+F385+F386)</f>
        <v>7500</v>
      </c>
      <c r="H380" s="193"/>
      <c r="I380" s="3"/>
    </row>
    <row r="381" spans="1:9" ht="13.2" customHeight="1" thickBot="1" x14ac:dyDescent="0.35">
      <c r="B381" s="194"/>
      <c r="C381" s="197"/>
      <c r="D381" s="207"/>
      <c r="E381" s="29" t="s">
        <v>7</v>
      </c>
      <c r="F381" s="1">
        <v>500</v>
      </c>
      <c r="G381" s="203"/>
      <c r="H381" s="194"/>
      <c r="I381" s="3"/>
    </row>
    <row r="382" spans="1:9" ht="15" thickBot="1" x14ac:dyDescent="0.35">
      <c r="B382" s="194"/>
      <c r="C382" s="197"/>
      <c r="D382" s="207"/>
      <c r="E382" s="28" t="s">
        <v>8</v>
      </c>
      <c r="F382" s="31">
        <v>1000</v>
      </c>
      <c r="G382" s="203"/>
      <c r="H382" s="194"/>
      <c r="I382" s="3"/>
    </row>
    <row r="383" spans="1:9" ht="15" thickBot="1" x14ac:dyDescent="0.35">
      <c r="B383" s="194"/>
      <c r="C383" s="197"/>
      <c r="D383" s="207"/>
      <c r="E383" s="28" t="s">
        <v>13</v>
      </c>
      <c r="F383" s="31">
        <v>1000</v>
      </c>
      <c r="G383" s="203"/>
      <c r="H383" s="194"/>
      <c r="I383" s="3"/>
    </row>
    <row r="384" spans="1:9" ht="15" thickBot="1" x14ac:dyDescent="0.35">
      <c r="B384" s="194"/>
      <c r="C384" s="197"/>
      <c r="D384" s="207"/>
      <c r="E384" s="28" t="s">
        <v>9</v>
      </c>
      <c r="F384" s="31">
        <v>1000</v>
      </c>
      <c r="G384" s="203"/>
      <c r="H384" s="194"/>
      <c r="I384" s="3"/>
    </row>
    <row r="385" spans="2:9" ht="12.6" customHeight="1" thickBot="1" x14ac:dyDescent="0.35">
      <c r="B385" s="194"/>
      <c r="C385" s="197"/>
      <c r="D385" s="207"/>
      <c r="E385" s="28" t="s">
        <v>10</v>
      </c>
      <c r="F385" s="31">
        <v>1000</v>
      </c>
      <c r="G385" s="203"/>
      <c r="H385" s="194"/>
      <c r="I385" s="70">
        <v>2000</v>
      </c>
    </row>
    <row r="386" spans="2:9" ht="15" thickBot="1" x14ac:dyDescent="0.35">
      <c r="B386" s="195"/>
      <c r="C386" s="198"/>
      <c r="D386" s="208"/>
      <c r="E386" s="28" t="s">
        <v>11</v>
      </c>
      <c r="F386" s="31">
        <v>1000</v>
      </c>
      <c r="G386" s="204"/>
      <c r="H386" s="195"/>
      <c r="I386" s="3"/>
    </row>
    <row r="387" spans="2:9" ht="15" thickBot="1" x14ac:dyDescent="0.35">
      <c r="B387" s="193" t="s">
        <v>96</v>
      </c>
      <c r="C387" s="210" t="s">
        <v>54</v>
      </c>
      <c r="D387" s="206" t="s">
        <v>110</v>
      </c>
      <c r="E387" s="28" t="s">
        <v>6</v>
      </c>
      <c r="F387" s="31">
        <v>2000</v>
      </c>
      <c r="G387" s="202">
        <f t="shared" ref="G387" si="28">(F387+F388+F389+F390+F391+F392+F393)</f>
        <v>22000</v>
      </c>
      <c r="H387" s="193"/>
      <c r="I387" s="3"/>
    </row>
    <row r="388" spans="2:9" ht="15" thickBot="1" x14ac:dyDescent="0.35">
      <c r="B388" s="194"/>
      <c r="C388" s="211"/>
      <c r="D388" s="207"/>
      <c r="E388" s="29" t="s">
        <v>7</v>
      </c>
      <c r="F388" s="1">
        <v>0</v>
      </c>
      <c r="G388" s="203"/>
      <c r="H388" s="194"/>
      <c r="I388" s="3"/>
    </row>
    <row r="389" spans="2:9" ht="15" thickBot="1" x14ac:dyDescent="0.35">
      <c r="B389" s="194"/>
      <c r="C389" s="211"/>
      <c r="D389" s="207"/>
      <c r="E389" s="28" t="s">
        <v>8</v>
      </c>
      <c r="F389" s="1">
        <v>0</v>
      </c>
      <c r="G389" s="203"/>
      <c r="H389" s="194"/>
      <c r="I389" s="3"/>
    </row>
    <row r="390" spans="2:9" ht="15" thickBot="1" x14ac:dyDescent="0.35">
      <c r="B390" s="194"/>
      <c r="C390" s="211"/>
      <c r="D390" s="207"/>
      <c r="E390" s="28" t="s">
        <v>13</v>
      </c>
      <c r="F390" s="31">
        <v>3000</v>
      </c>
      <c r="G390" s="203"/>
      <c r="H390" s="194"/>
      <c r="I390" s="3"/>
    </row>
    <row r="391" spans="2:9" ht="15" thickBot="1" x14ac:dyDescent="0.35">
      <c r="B391" s="194"/>
      <c r="C391" s="211"/>
      <c r="D391" s="207"/>
      <c r="E391" s="28" t="s">
        <v>9</v>
      </c>
      <c r="F391" s="31">
        <v>3500</v>
      </c>
      <c r="G391" s="203"/>
      <c r="H391" s="194"/>
      <c r="I391" s="3"/>
    </row>
    <row r="392" spans="2:9" ht="16.95" customHeight="1" thickBot="1" x14ac:dyDescent="0.35">
      <c r="B392" s="194"/>
      <c r="C392" s="211"/>
      <c r="D392" s="207"/>
      <c r="E392" s="28" t="s">
        <v>10</v>
      </c>
      <c r="F392" s="95">
        <v>1500</v>
      </c>
      <c r="G392" s="203"/>
      <c r="H392" s="194"/>
      <c r="I392" s="3"/>
    </row>
    <row r="393" spans="2:9" ht="15" thickBot="1" x14ac:dyDescent="0.35">
      <c r="B393" s="195"/>
      <c r="C393" s="212"/>
      <c r="D393" s="208"/>
      <c r="E393" s="28" t="s">
        <v>11</v>
      </c>
      <c r="F393" s="31">
        <v>12000</v>
      </c>
      <c r="G393" s="204"/>
      <c r="H393" s="195"/>
      <c r="I393" s="3"/>
    </row>
    <row r="394" spans="2:9" ht="15" thickBot="1" x14ac:dyDescent="0.35">
      <c r="B394" s="209" t="s">
        <v>228</v>
      </c>
      <c r="C394" s="196" t="s">
        <v>57</v>
      </c>
      <c r="D394" s="206" t="s">
        <v>110</v>
      </c>
      <c r="E394" s="28" t="s">
        <v>6</v>
      </c>
      <c r="F394" s="1">
        <v>0</v>
      </c>
      <c r="G394" s="202">
        <f>(F394+F395+F396+F397+F398+F399+F400)</f>
        <v>20500</v>
      </c>
      <c r="H394" s="193"/>
      <c r="I394" s="3"/>
    </row>
    <row r="395" spans="2:9" ht="15" thickBot="1" x14ac:dyDescent="0.35">
      <c r="B395" s="194"/>
      <c r="C395" s="197"/>
      <c r="D395" s="207"/>
      <c r="E395" s="29" t="s">
        <v>7</v>
      </c>
      <c r="F395" s="31">
        <v>15000</v>
      </c>
      <c r="G395" s="203"/>
      <c r="H395" s="194"/>
      <c r="I395" s="70"/>
    </row>
    <row r="396" spans="2:9" ht="14.4" customHeight="1" thickBot="1" x14ac:dyDescent="0.35">
      <c r="B396" s="194"/>
      <c r="C396" s="197"/>
      <c r="D396" s="207"/>
      <c r="E396" s="28" t="s">
        <v>8</v>
      </c>
      <c r="F396" s="1">
        <v>0</v>
      </c>
      <c r="G396" s="203"/>
      <c r="H396" s="194"/>
      <c r="I396" s="3"/>
    </row>
    <row r="397" spans="2:9" ht="15" thickBot="1" x14ac:dyDescent="0.35">
      <c r="B397" s="194"/>
      <c r="C397" s="197"/>
      <c r="D397" s="207"/>
      <c r="E397" s="28" t="s">
        <v>13</v>
      </c>
      <c r="F397" s="31">
        <v>0</v>
      </c>
      <c r="G397" s="203"/>
      <c r="H397" s="194"/>
      <c r="I397" s="3"/>
    </row>
    <row r="398" spans="2:9" ht="15" thickBot="1" x14ac:dyDescent="0.35">
      <c r="B398" s="194"/>
      <c r="C398" s="197"/>
      <c r="D398" s="207"/>
      <c r="E398" s="28" t="s">
        <v>9</v>
      </c>
      <c r="F398" s="31">
        <v>2500</v>
      </c>
      <c r="G398" s="203"/>
      <c r="H398" s="194"/>
      <c r="I398" s="3"/>
    </row>
    <row r="399" spans="2:9" ht="12.6" customHeight="1" thickBot="1" x14ac:dyDescent="0.35">
      <c r="B399" s="194"/>
      <c r="C399" s="197"/>
      <c r="D399" s="207"/>
      <c r="E399" s="28" t="s">
        <v>10</v>
      </c>
      <c r="F399" s="31">
        <v>3000</v>
      </c>
      <c r="G399" s="203"/>
      <c r="H399" s="194"/>
      <c r="I399" s="3"/>
    </row>
    <row r="400" spans="2:9" ht="11.4" customHeight="1" thickBot="1" x14ac:dyDescent="0.35">
      <c r="B400" s="195"/>
      <c r="C400" s="198"/>
      <c r="D400" s="208"/>
      <c r="E400" s="28" t="s">
        <v>11</v>
      </c>
      <c r="F400" s="1">
        <v>0</v>
      </c>
      <c r="G400" s="204"/>
      <c r="H400" s="195"/>
      <c r="I400" s="3"/>
    </row>
    <row r="401" spans="2:9" ht="15" thickBot="1" x14ac:dyDescent="0.35">
      <c r="B401" s="193" t="s">
        <v>146</v>
      </c>
      <c r="C401" s="196" t="s">
        <v>47</v>
      </c>
      <c r="D401" s="206" t="s">
        <v>110</v>
      </c>
      <c r="E401" s="28" t="s">
        <v>6</v>
      </c>
      <c r="F401" s="31">
        <v>4000</v>
      </c>
      <c r="G401" s="202">
        <f t="shared" ref="G401" si="29">(F401+F402+F403+F404+F405+F406+F407)</f>
        <v>27200</v>
      </c>
      <c r="H401" s="193"/>
      <c r="I401" s="3"/>
    </row>
    <row r="402" spans="2:9" ht="15" thickBot="1" x14ac:dyDescent="0.35">
      <c r="B402" s="194"/>
      <c r="C402" s="197"/>
      <c r="D402" s="207"/>
      <c r="E402" s="29" t="s">
        <v>7</v>
      </c>
      <c r="F402" s="31">
        <v>2000</v>
      </c>
      <c r="G402" s="203"/>
      <c r="H402" s="194"/>
      <c r="I402" s="3"/>
    </row>
    <row r="403" spans="2:9" ht="13.95" customHeight="1" thickBot="1" x14ac:dyDescent="0.35">
      <c r="B403" s="194"/>
      <c r="C403" s="197"/>
      <c r="D403" s="207"/>
      <c r="E403" s="28" t="s">
        <v>8</v>
      </c>
      <c r="F403" s="1">
        <v>0</v>
      </c>
      <c r="G403" s="203"/>
      <c r="H403" s="194"/>
      <c r="I403" s="3"/>
    </row>
    <row r="404" spans="2:9" ht="15" thickBot="1" x14ac:dyDescent="0.35">
      <c r="B404" s="194"/>
      <c r="C404" s="197"/>
      <c r="D404" s="207"/>
      <c r="E404" s="28" t="s">
        <v>13</v>
      </c>
      <c r="F404" s="31">
        <v>14000</v>
      </c>
      <c r="G404" s="203"/>
      <c r="H404" s="194"/>
      <c r="I404" s="3"/>
    </row>
    <row r="405" spans="2:9" ht="15" thickBot="1" x14ac:dyDescent="0.35">
      <c r="B405" s="194"/>
      <c r="C405" s="197"/>
      <c r="D405" s="207"/>
      <c r="E405" s="28" t="s">
        <v>9</v>
      </c>
      <c r="F405" s="95">
        <v>2500</v>
      </c>
      <c r="G405" s="203"/>
      <c r="H405" s="194"/>
      <c r="I405" s="3"/>
    </row>
    <row r="406" spans="2:9" ht="15" thickBot="1" x14ac:dyDescent="0.35">
      <c r="B406" s="194"/>
      <c r="C406" s="197"/>
      <c r="D406" s="207"/>
      <c r="E406" s="28" t="s">
        <v>10</v>
      </c>
      <c r="F406" s="31">
        <v>2200</v>
      </c>
      <c r="G406" s="203"/>
      <c r="H406" s="194"/>
      <c r="I406" s="3"/>
    </row>
    <row r="407" spans="2:9" ht="15" thickBot="1" x14ac:dyDescent="0.35">
      <c r="B407" s="195"/>
      <c r="C407" s="198"/>
      <c r="D407" s="208"/>
      <c r="E407" s="28" t="s">
        <v>11</v>
      </c>
      <c r="F407" s="31">
        <v>2500</v>
      </c>
      <c r="G407" s="204"/>
      <c r="H407" s="205"/>
      <c r="I407" s="24"/>
    </row>
    <row r="408" spans="2:9" ht="34.950000000000003" customHeight="1" thickBot="1" x14ac:dyDescent="0.35">
      <c r="B408" s="41" t="s">
        <v>147</v>
      </c>
      <c r="C408" s="52" t="s">
        <v>59</v>
      </c>
      <c r="D408" s="40" t="s">
        <v>110</v>
      </c>
      <c r="E408" s="29" t="s">
        <v>62</v>
      </c>
      <c r="F408" s="32">
        <v>20000</v>
      </c>
      <c r="G408" s="25"/>
      <c r="H408" s="36"/>
      <c r="I408" s="12"/>
    </row>
    <row r="409" spans="2:9" ht="34.950000000000003" customHeight="1" thickBot="1" x14ac:dyDescent="0.35">
      <c r="B409" s="1" t="s">
        <v>148</v>
      </c>
      <c r="C409" s="53" t="s">
        <v>180</v>
      </c>
      <c r="D409" s="40" t="s">
        <v>110</v>
      </c>
      <c r="E409" s="29" t="s">
        <v>62</v>
      </c>
      <c r="F409" s="6">
        <v>8000</v>
      </c>
      <c r="G409" s="25"/>
      <c r="H409" s="37"/>
      <c r="I409" s="12"/>
    </row>
    <row r="410" spans="2:9" ht="34.950000000000003" customHeight="1" thickBot="1" x14ac:dyDescent="0.35">
      <c r="B410" s="1" t="s">
        <v>149</v>
      </c>
      <c r="C410" s="53" t="s">
        <v>60</v>
      </c>
      <c r="D410" s="40" t="s">
        <v>110</v>
      </c>
      <c r="E410" s="29" t="s">
        <v>62</v>
      </c>
      <c r="F410" s="6">
        <v>7500</v>
      </c>
      <c r="G410" s="25"/>
      <c r="H410" s="38"/>
      <c r="I410" s="12"/>
    </row>
    <row r="411" spans="2:9" ht="34.950000000000003" customHeight="1" thickBot="1" x14ac:dyDescent="0.35">
      <c r="B411" s="1" t="s">
        <v>150</v>
      </c>
      <c r="C411" s="53" t="s">
        <v>61</v>
      </c>
      <c r="D411" s="40" t="s">
        <v>110</v>
      </c>
      <c r="E411" s="29" t="s">
        <v>62</v>
      </c>
      <c r="F411" s="6">
        <v>2500</v>
      </c>
      <c r="G411" s="25"/>
      <c r="H411" s="37"/>
      <c r="I411" s="12"/>
    </row>
    <row r="412" spans="2:9" ht="34.950000000000003" customHeight="1" thickBot="1" x14ac:dyDescent="0.35">
      <c r="B412" s="1" t="s">
        <v>104</v>
      </c>
      <c r="C412" s="53" t="s">
        <v>181</v>
      </c>
      <c r="D412" s="40" t="s">
        <v>110</v>
      </c>
      <c r="E412" s="29" t="s">
        <v>62</v>
      </c>
      <c r="F412" s="6">
        <v>12000</v>
      </c>
      <c r="G412" s="25"/>
      <c r="H412" s="37"/>
      <c r="I412" s="12"/>
    </row>
    <row r="413" spans="2:9" ht="34.950000000000003" customHeight="1" thickBot="1" x14ac:dyDescent="0.35">
      <c r="B413" s="15" t="s">
        <v>105</v>
      </c>
      <c r="C413" s="54" t="s">
        <v>97</v>
      </c>
      <c r="D413" s="44" t="s">
        <v>110</v>
      </c>
      <c r="E413" s="30" t="s">
        <v>98</v>
      </c>
      <c r="F413" s="39">
        <v>15000</v>
      </c>
      <c r="G413" s="26"/>
      <c r="H413" s="15"/>
      <c r="I413" s="14"/>
    </row>
    <row r="414" spans="2:9" ht="34.950000000000003" customHeight="1" thickBot="1" x14ac:dyDescent="0.35">
      <c r="B414" s="15" t="s">
        <v>151</v>
      </c>
      <c r="C414" s="54" t="s">
        <v>99</v>
      </c>
      <c r="D414" s="44" t="s">
        <v>110</v>
      </c>
      <c r="E414" s="30" t="s">
        <v>98</v>
      </c>
      <c r="F414" s="39">
        <v>38400</v>
      </c>
      <c r="G414" s="26"/>
      <c r="H414" s="15"/>
      <c r="I414" s="14"/>
    </row>
    <row r="415" spans="2:9" ht="34.950000000000003" customHeight="1" thickBot="1" x14ac:dyDescent="0.35">
      <c r="B415" s="15" t="s">
        <v>113</v>
      </c>
      <c r="C415" s="54" t="s">
        <v>100</v>
      </c>
      <c r="D415" s="44" t="s">
        <v>110</v>
      </c>
      <c r="E415" s="30" t="s">
        <v>101</v>
      </c>
      <c r="F415" s="39">
        <v>12500</v>
      </c>
      <c r="G415" s="26"/>
      <c r="H415" s="15"/>
      <c r="I415" s="14"/>
    </row>
    <row r="416" spans="2:9" ht="34.950000000000003" customHeight="1" thickBot="1" x14ac:dyDescent="0.35">
      <c r="B416" s="15" t="s">
        <v>162</v>
      </c>
      <c r="C416" s="54" t="s">
        <v>102</v>
      </c>
      <c r="D416" s="44" t="s">
        <v>110</v>
      </c>
      <c r="E416" s="30" t="s">
        <v>101</v>
      </c>
      <c r="F416" s="39">
        <v>30000</v>
      </c>
      <c r="G416" s="26"/>
      <c r="H416" s="15"/>
      <c r="I416" s="14"/>
    </row>
    <row r="417" spans="1:19" ht="34.950000000000003" customHeight="1" thickBot="1" x14ac:dyDescent="0.35">
      <c r="B417" s="15" t="s">
        <v>154</v>
      </c>
      <c r="C417" s="54" t="s">
        <v>111</v>
      </c>
      <c r="D417" s="44" t="s">
        <v>127</v>
      </c>
      <c r="E417" s="30" t="s">
        <v>106</v>
      </c>
      <c r="F417" s="42">
        <v>81300</v>
      </c>
      <c r="G417" s="39"/>
      <c r="H417" s="15"/>
      <c r="I417" s="59"/>
      <c r="J417" s="74">
        <v>3500</v>
      </c>
      <c r="K417" s="74">
        <v>10000</v>
      </c>
      <c r="L417" s="71">
        <v>5000</v>
      </c>
      <c r="M417" s="71">
        <v>2400</v>
      </c>
      <c r="N417" s="71">
        <v>6000</v>
      </c>
      <c r="O417" s="71">
        <v>5000</v>
      </c>
      <c r="P417" s="71">
        <v>8000</v>
      </c>
      <c r="Q417" s="71">
        <v>6000</v>
      </c>
      <c r="R417" s="71">
        <v>8000</v>
      </c>
      <c r="S417" s="71">
        <v>6000</v>
      </c>
    </row>
    <row r="418" spans="1:19" ht="15" thickBot="1" x14ac:dyDescent="0.35">
      <c r="B418" s="275" t="s">
        <v>226</v>
      </c>
      <c r="C418" s="210" t="s">
        <v>112</v>
      </c>
      <c r="D418" s="275" t="s">
        <v>110</v>
      </c>
      <c r="E418" s="45" t="s">
        <v>6</v>
      </c>
      <c r="F418" s="46">
        <v>2000</v>
      </c>
      <c r="G418" s="278">
        <f t="shared" ref="G418" si="30">(F418+F419+F420+F421+F422+F423+F424)</f>
        <v>21200</v>
      </c>
      <c r="H418" s="275"/>
      <c r="I418" s="47"/>
    </row>
    <row r="419" spans="1:19" ht="15" thickBot="1" x14ac:dyDescent="0.35">
      <c r="B419" s="276"/>
      <c r="C419" s="211"/>
      <c r="D419" s="276"/>
      <c r="E419" s="48" t="s">
        <v>7</v>
      </c>
      <c r="F419" s="46">
        <v>0</v>
      </c>
      <c r="G419" s="279"/>
      <c r="H419" s="276"/>
      <c r="I419" s="47"/>
    </row>
    <row r="420" spans="1:19" ht="15" thickBot="1" x14ac:dyDescent="0.35">
      <c r="B420" s="276"/>
      <c r="C420" s="211"/>
      <c r="D420" s="276"/>
      <c r="E420" s="45" t="s">
        <v>8</v>
      </c>
      <c r="F420" s="49">
        <v>3000</v>
      </c>
      <c r="G420" s="279"/>
      <c r="H420" s="276"/>
      <c r="I420" s="47"/>
    </row>
    <row r="421" spans="1:19" ht="15" thickBot="1" x14ac:dyDescent="0.35">
      <c r="B421" s="276"/>
      <c r="C421" s="211"/>
      <c r="D421" s="276"/>
      <c r="E421" s="45" t="s">
        <v>13</v>
      </c>
      <c r="F421" s="49">
        <v>5000</v>
      </c>
      <c r="G421" s="279"/>
      <c r="H421" s="276"/>
      <c r="I421" s="47"/>
    </row>
    <row r="422" spans="1:19" ht="15" thickBot="1" x14ac:dyDescent="0.35">
      <c r="B422" s="276"/>
      <c r="C422" s="211"/>
      <c r="D422" s="276"/>
      <c r="E422" s="45" t="s">
        <v>9</v>
      </c>
      <c r="F422" s="49">
        <v>1200</v>
      </c>
      <c r="G422" s="279"/>
      <c r="H422" s="276"/>
      <c r="I422" s="47"/>
    </row>
    <row r="423" spans="1:19" ht="15" thickBot="1" x14ac:dyDescent="0.35">
      <c r="B423" s="276"/>
      <c r="C423" s="211"/>
      <c r="D423" s="276"/>
      <c r="E423" s="45" t="s">
        <v>10</v>
      </c>
      <c r="F423" s="46">
        <v>5000</v>
      </c>
      <c r="G423" s="279"/>
      <c r="H423" s="276"/>
      <c r="I423" s="77"/>
    </row>
    <row r="424" spans="1:19" ht="15" thickBot="1" x14ac:dyDescent="0.35">
      <c r="B424" s="277"/>
      <c r="C424" s="212"/>
      <c r="D424" s="277"/>
      <c r="E424" s="45" t="s">
        <v>11</v>
      </c>
      <c r="F424" s="46">
        <v>5000</v>
      </c>
      <c r="G424" s="280"/>
      <c r="H424" s="281"/>
      <c r="I424" s="50"/>
    </row>
    <row r="425" spans="1:19" ht="15" customHeight="1" thickBot="1" x14ac:dyDescent="0.35">
      <c r="B425" s="206" t="s">
        <v>155</v>
      </c>
      <c r="C425" s="213" t="s">
        <v>116</v>
      </c>
      <c r="D425" s="193" t="s">
        <v>224</v>
      </c>
      <c r="E425" s="16" t="s">
        <v>6</v>
      </c>
      <c r="F425" s="17">
        <v>0</v>
      </c>
      <c r="G425" s="290">
        <f>(F425+F426+F427+F428+F429+F430+F431)</f>
        <v>84000</v>
      </c>
      <c r="H425" s="290"/>
      <c r="I425" s="50"/>
    </row>
    <row r="426" spans="1:19" ht="15" thickBot="1" x14ac:dyDescent="0.35">
      <c r="B426" s="207"/>
      <c r="C426" s="214"/>
      <c r="D426" s="194"/>
      <c r="E426" s="19" t="s">
        <v>7</v>
      </c>
      <c r="F426" s="18">
        <v>2000</v>
      </c>
      <c r="G426" s="291"/>
      <c r="H426" s="291"/>
      <c r="I426" s="50"/>
    </row>
    <row r="427" spans="1:19" ht="15" thickBot="1" x14ac:dyDescent="0.35">
      <c r="B427" s="207"/>
      <c r="C427" s="214"/>
      <c r="D427" s="194"/>
      <c r="E427" s="16" t="s">
        <v>8</v>
      </c>
      <c r="F427" s="18">
        <v>20000</v>
      </c>
      <c r="G427" s="291"/>
      <c r="H427" s="291"/>
      <c r="I427" s="50"/>
    </row>
    <row r="428" spans="1:19" ht="15" thickBot="1" x14ac:dyDescent="0.35">
      <c r="B428" s="207"/>
      <c r="C428" s="214"/>
      <c r="D428" s="194"/>
      <c r="E428" s="16" t="s">
        <v>13</v>
      </c>
      <c r="F428" s="18">
        <v>27000</v>
      </c>
      <c r="G428" s="291"/>
      <c r="H428" s="291"/>
      <c r="I428" s="50"/>
    </row>
    <row r="429" spans="1:19" ht="15" thickBot="1" x14ac:dyDescent="0.35">
      <c r="B429" s="207"/>
      <c r="C429" s="214"/>
      <c r="D429" s="194"/>
      <c r="E429" s="16" t="s">
        <v>9</v>
      </c>
      <c r="F429" s="18">
        <v>15000</v>
      </c>
      <c r="G429" s="291"/>
      <c r="H429" s="291"/>
      <c r="I429" s="78"/>
    </row>
    <row r="430" spans="1:19" ht="15" thickBot="1" x14ac:dyDescent="0.35">
      <c r="B430" s="207"/>
      <c r="C430" s="214"/>
      <c r="D430" s="194"/>
      <c r="E430" s="16" t="s">
        <v>10</v>
      </c>
      <c r="F430" s="18">
        <v>0</v>
      </c>
      <c r="G430" s="291"/>
      <c r="H430" s="291"/>
      <c r="I430" s="50"/>
    </row>
    <row r="431" spans="1:19" s="51" customFormat="1" ht="15" customHeight="1" thickBot="1" x14ac:dyDescent="0.35">
      <c r="A431"/>
      <c r="B431" s="208"/>
      <c r="C431" s="215"/>
      <c r="D431" s="195"/>
      <c r="E431" s="16" t="s">
        <v>11</v>
      </c>
      <c r="F431" s="18">
        <v>20000</v>
      </c>
      <c r="G431" s="292"/>
      <c r="H431" s="292"/>
      <c r="I431" s="50"/>
    </row>
    <row r="432" spans="1:19" s="51" customFormat="1" ht="15" customHeight="1" thickBot="1" x14ac:dyDescent="0.35">
      <c r="A432"/>
      <c r="B432" s="193" t="s">
        <v>227</v>
      </c>
      <c r="C432" s="216" t="s">
        <v>238</v>
      </c>
      <c r="D432" s="193" t="s">
        <v>219</v>
      </c>
      <c r="E432" s="3" t="s">
        <v>6</v>
      </c>
      <c r="F432" s="6"/>
      <c r="G432" s="190">
        <f>(F432+F433+F434+F435+F436+F437+F438)</f>
        <v>70000</v>
      </c>
      <c r="H432" s="190" t="s">
        <v>239</v>
      </c>
      <c r="I432" s="47"/>
    </row>
    <row r="433" spans="1:13" s="51" customFormat="1" ht="15" customHeight="1" thickBot="1" x14ac:dyDescent="0.35">
      <c r="A433"/>
      <c r="B433" s="194"/>
      <c r="C433" s="214"/>
      <c r="D433" s="194"/>
      <c r="E433" s="7" t="s">
        <v>7</v>
      </c>
      <c r="F433" s="6"/>
      <c r="G433" s="191"/>
      <c r="H433" s="191"/>
      <c r="I433" s="47"/>
    </row>
    <row r="434" spans="1:13" s="51" customFormat="1" ht="15" customHeight="1" thickBot="1" x14ac:dyDescent="0.35">
      <c r="A434"/>
      <c r="B434" s="194"/>
      <c r="C434" s="214"/>
      <c r="D434" s="194"/>
      <c r="E434" s="3" t="s">
        <v>8</v>
      </c>
      <c r="F434" s="6"/>
      <c r="G434" s="191"/>
      <c r="H434" s="191"/>
      <c r="I434" s="79"/>
    </row>
    <row r="435" spans="1:13" ht="15" thickBot="1" x14ac:dyDescent="0.35">
      <c r="B435" s="194"/>
      <c r="C435" s="214"/>
      <c r="D435" s="194"/>
      <c r="E435" s="3" t="s">
        <v>13</v>
      </c>
      <c r="F435" s="6">
        <v>70000</v>
      </c>
      <c r="G435" s="191"/>
      <c r="H435" s="191"/>
      <c r="I435" s="80"/>
    </row>
    <row r="436" spans="1:13" ht="15" thickBot="1" x14ac:dyDescent="0.35">
      <c r="B436" s="194"/>
      <c r="C436" s="214"/>
      <c r="D436" s="194"/>
      <c r="E436" s="3" t="s">
        <v>9</v>
      </c>
      <c r="F436" s="6"/>
      <c r="G436" s="191"/>
      <c r="H436" s="191"/>
      <c r="I436" s="77"/>
    </row>
    <row r="437" spans="1:13" ht="15" thickBot="1" x14ac:dyDescent="0.35">
      <c r="B437" s="194"/>
      <c r="C437" s="214"/>
      <c r="D437" s="194"/>
      <c r="E437" s="3" t="s">
        <v>10</v>
      </c>
      <c r="F437" s="6"/>
      <c r="G437" s="191"/>
      <c r="H437" s="191"/>
      <c r="I437" s="79"/>
    </row>
    <row r="438" spans="1:13" ht="15" thickBot="1" x14ac:dyDescent="0.35">
      <c r="B438" s="195"/>
      <c r="C438" s="215"/>
      <c r="D438" s="194"/>
      <c r="E438" s="24" t="s">
        <v>11</v>
      </c>
      <c r="F438" s="139"/>
      <c r="G438" s="192"/>
      <c r="H438" s="192"/>
      <c r="I438" s="81"/>
    </row>
    <row r="439" spans="1:13" ht="13.5" customHeight="1" thickTop="1" thickBot="1" x14ac:dyDescent="0.35">
      <c r="B439" s="252" t="s">
        <v>237</v>
      </c>
      <c r="C439" s="216" t="s">
        <v>246</v>
      </c>
      <c r="D439" s="196"/>
      <c r="E439" s="12" t="s">
        <v>6</v>
      </c>
      <c r="F439" s="133">
        <v>8000</v>
      </c>
      <c r="G439" s="190">
        <f>(F439+F440+F441+F442+F443+F444+F445)</f>
        <v>115500</v>
      </c>
      <c r="H439" s="191">
        <f>G439*1</f>
        <v>115500</v>
      </c>
      <c r="I439" s="276" t="s">
        <v>247</v>
      </c>
      <c r="J439" s="138"/>
      <c r="K439" s="124"/>
      <c r="L439" s="112"/>
    </row>
    <row r="440" spans="1:13" ht="13.5" customHeight="1" thickBot="1" x14ac:dyDescent="0.35">
      <c r="B440" s="194"/>
      <c r="C440" s="217"/>
      <c r="D440" s="197"/>
      <c r="E440" s="19" t="s">
        <v>7</v>
      </c>
      <c r="F440" s="133">
        <v>2500</v>
      </c>
      <c r="G440" s="191"/>
      <c r="H440" s="191"/>
      <c r="I440" s="276"/>
      <c r="J440" s="138"/>
      <c r="K440" s="124"/>
      <c r="L440" s="135"/>
      <c r="M440" s="124"/>
    </row>
    <row r="441" spans="1:13" ht="13.5" customHeight="1" thickBot="1" x14ac:dyDescent="0.35">
      <c r="B441" s="194"/>
      <c r="C441" s="217"/>
      <c r="D441" s="197"/>
      <c r="E441" s="3" t="s">
        <v>8</v>
      </c>
      <c r="F441" s="133">
        <v>10000</v>
      </c>
      <c r="G441" s="191"/>
      <c r="H441" s="191"/>
      <c r="I441" s="276"/>
      <c r="J441" s="138"/>
      <c r="K441" s="124"/>
      <c r="L441" s="112"/>
      <c r="M441" s="124"/>
    </row>
    <row r="442" spans="1:13" ht="13.5" customHeight="1" thickBot="1" x14ac:dyDescent="0.35">
      <c r="B442" s="194"/>
      <c r="C442" s="217"/>
      <c r="D442" s="197"/>
      <c r="E442" s="16" t="s">
        <v>13</v>
      </c>
      <c r="F442" s="133">
        <v>20000</v>
      </c>
      <c r="G442" s="191"/>
      <c r="H442" s="191"/>
      <c r="I442" s="276"/>
      <c r="J442" s="138"/>
      <c r="K442" s="124"/>
      <c r="L442" s="112"/>
      <c r="M442" s="124"/>
    </row>
    <row r="443" spans="1:13" ht="13.5" customHeight="1" thickBot="1" x14ac:dyDescent="0.35">
      <c r="B443" s="194"/>
      <c r="C443" s="217"/>
      <c r="D443" s="197"/>
      <c r="E443" s="3" t="s">
        <v>9</v>
      </c>
      <c r="F443" s="133">
        <v>0</v>
      </c>
      <c r="G443" s="191"/>
      <c r="H443" s="191"/>
      <c r="I443" s="276"/>
      <c r="J443" s="134"/>
      <c r="K443" s="124"/>
      <c r="L443" s="135"/>
      <c r="M443" s="124"/>
    </row>
    <row r="444" spans="1:13" ht="13.5" customHeight="1" thickBot="1" x14ac:dyDescent="0.35">
      <c r="B444" s="194"/>
      <c r="C444" s="217"/>
      <c r="D444" s="197"/>
      <c r="E444" s="16" t="s">
        <v>10</v>
      </c>
      <c r="F444" s="133">
        <v>50000</v>
      </c>
      <c r="G444" s="191"/>
      <c r="H444" s="191"/>
      <c r="I444" s="276"/>
      <c r="J444" s="141">
        <v>3500</v>
      </c>
      <c r="K444" s="143">
        <v>46500</v>
      </c>
      <c r="L444" s="136"/>
      <c r="M444" s="124"/>
    </row>
    <row r="445" spans="1:13" ht="13.5" customHeight="1" thickBot="1" x14ac:dyDescent="0.35">
      <c r="B445" s="253"/>
      <c r="C445" s="218"/>
      <c r="D445" s="198"/>
      <c r="E445" s="140" t="s">
        <v>11</v>
      </c>
      <c r="F445" s="132">
        <v>25000</v>
      </c>
      <c r="G445" s="192"/>
      <c r="H445" s="191"/>
      <c r="I445" s="276"/>
      <c r="J445" s="138"/>
      <c r="K445" s="124"/>
      <c r="L445" s="137"/>
      <c r="M445" s="124"/>
    </row>
    <row r="446" spans="1:13" s="51" customFormat="1" ht="15" customHeight="1" thickTop="1" thickBot="1" x14ac:dyDescent="0.35">
      <c r="A446"/>
      <c r="B446" s="252" t="s">
        <v>237</v>
      </c>
      <c r="C446" s="213" t="s">
        <v>225</v>
      </c>
      <c r="D446" s="193" t="s">
        <v>219</v>
      </c>
      <c r="E446" s="24" t="s">
        <v>6</v>
      </c>
      <c r="F446" s="139">
        <v>0</v>
      </c>
      <c r="G446" s="190">
        <f>(F446+F447+F448+F449+F450+F451+F452)</f>
        <v>65358.57</v>
      </c>
      <c r="H446" s="190"/>
      <c r="I446" s="50"/>
    </row>
    <row r="447" spans="1:13" s="51" customFormat="1" ht="15" customHeight="1" thickBot="1" x14ac:dyDescent="0.35">
      <c r="A447"/>
      <c r="B447" s="194"/>
      <c r="C447" s="214"/>
      <c r="D447" s="194"/>
      <c r="E447" s="7" t="s">
        <v>7</v>
      </c>
      <c r="F447" s="6">
        <v>10000</v>
      </c>
      <c r="G447" s="191"/>
      <c r="H447" s="191"/>
      <c r="I447" s="47"/>
    </row>
    <row r="448" spans="1:13" s="51" customFormat="1" ht="15" customHeight="1" thickBot="1" x14ac:dyDescent="0.35">
      <c r="A448"/>
      <c r="B448" s="194"/>
      <c r="C448" s="214"/>
      <c r="D448" s="194"/>
      <c r="E448" s="3" t="s">
        <v>8</v>
      </c>
      <c r="F448" s="6">
        <v>1000</v>
      </c>
      <c r="G448" s="191"/>
      <c r="H448" s="191"/>
      <c r="I448" s="79"/>
    </row>
    <row r="449" spans="1:9" ht="15" thickBot="1" x14ac:dyDescent="0.35">
      <c r="B449" s="194"/>
      <c r="C449" s="214"/>
      <c r="D449" s="194"/>
      <c r="E449" s="3" t="s">
        <v>13</v>
      </c>
      <c r="F449" s="6">
        <v>6000</v>
      </c>
      <c r="G449" s="191"/>
      <c r="H449" s="191"/>
      <c r="I449" s="79">
        <v>8000</v>
      </c>
    </row>
    <row r="450" spans="1:9" ht="15" thickBot="1" x14ac:dyDescent="0.35">
      <c r="B450" s="194"/>
      <c r="C450" s="214"/>
      <c r="D450" s="194"/>
      <c r="E450" s="3" t="s">
        <v>9</v>
      </c>
      <c r="F450" s="6">
        <v>14471</v>
      </c>
      <c r="G450" s="191"/>
      <c r="H450" s="191"/>
      <c r="I450" s="77"/>
    </row>
    <row r="451" spans="1:9" ht="15" thickBot="1" x14ac:dyDescent="0.35">
      <c r="B451" s="194"/>
      <c r="C451" s="214"/>
      <c r="D451" s="194"/>
      <c r="E451" s="3" t="s">
        <v>10</v>
      </c>
      <c r="F451" s="6">
        <v>25000</v>
      </c>
      <c r="G451" s="191"/>
      <c r="H451" s="191"/>
      <c r="I451" s="79"/>
    </row>
    <row r="452" spans="1:9" ht="15" thickBot="1" x14ac:dyDescent="0.35">
      <c r="B452" s="195"/>
      <c r="C452" s="215"/>
      <c r="D452" s="195"/>
      <c r="E452" s="3" t="s">
        <v>11</v>
      </c>
      <c r="F452" s="6">
        <v>8887.57</v>
      </c>
      <c r="G452" s="192"/>
      <c r="H452" s="192"/>
      <c r="I452" s="81"/>
    </row>
    <row r="453" spans="1:9" s="51" customFormat="1" ht="15" customHeight="1" thickTop="1" thickBot="1" x14ac:dyDescent="0.35">
      <c r="A453"/>
      <c r="B453" s="252" t="s">
        <v>260</v>
      </c>
      <c r="C453" s="213" t="s">
        <v>261</v>
      </c>
      <c r="D453" s="193" t="s">
        <v>219</v>
      </c>
      <c r="E453" s="24" t="s">
        <v>6</v>
      </c>
      <c r="F453" s="139">
        <v>30350</v>
      </c>
      <c r="G453" s="190">
        <f>(F453+F454+F455+F456+F457+F458+F459)</f>
        <v>30350</v>
      </c>
      <c r="H453" s="190"/>
      <c r="I453" s="50"/>
    </row>
    <row r="454" spans="1:9" s="51" customFormat="1" ht="15" customHeight="1" thickBot="1" x14ac:dyDescent="0.35">
      <c r="A454"/>
      <c r="B454" s="194"/>
      <c r="C454" s="214"/>
      <c r="D454" s="194"/>
      <c r="E454" s="7" t="s">
        <v>7</v>
      </c>
      <c r="F454" s="6">
        <v>0</v>
      </c>
      <c r="G454" s="191"/>
      <c r="H454" s="191"/>
      <c r="I454" s="47"/>
    </row>
    <row r="455" spans="1:9" s="51" customFormat="1" ht="15" customHeight="1" thickBot="1" x14ac:dyDescent="0.35">
      <c r="A455"/>
      <c r="B455" s="194"/>
      <c r="C455" s="214"/>
      <c r="D455" s="194"/>
      <c r="E455" s="3" t="s">
        <v>8</v>
      </c>
      <c r="F455" s="6">
        <v>0</v>
      </c>
      <c r="G455" s="191"/>
      <c r="H455" s="191"/>
      <c r="I455" s="79"/>
    </row>
    <row r="456" spans="1:9" ht="15" thickBot="1" x14ac:dyDescent="0.35">
      <c r="B456" s="194"/>
      <c r="C456" s="214"/>
      <c r="D456" s="194"/>
      <c r="E456" s="3" t="s">
        <v>13</v>
      </c>
      <c r="F456" s="6">
        <v>0</v>
      </c>
      <c r="G456" s="191"/>
      <c r="H456" s="191"/>
      <c r="I456" s="80"/>
    </row>
    <row r="457" spans="1:9" ht="15" thickBot="1" x14ac:dyDescent="0.35">
      <c r="B457" s="194"/>
      <c r="C457" s="214"/>
      <c r="D457" s="194"/>
      <c r="E457" s="3" t="s">
        <v>9</v>
      </c>
      <c r="F457" s="6">
        <v>0</v>
      </c>
      <c r="G457" s="191"/>
      <c r="H457" s="191"/>
      <c r="I457" s="77"/>
    </row>
    <row r="458" spans="1:9" ht="15" thickBot="1" x14ac:dyDescent="0.35">
      <c r="B458" s="194"/>
      <c r="C458" s="214"/>
      <c r="D458" s="194"/>
      <c r="E458" s="3" t="s">
        <v>10</v>
      </c>
      <c r="F458" s="6">
        <v>0</v>
      </c>
      <c r="G458" s="191"/>
      <c r="H458" s="191"/>
      <c r="I458" s="79"/>
    </row>
    <row r="459" spans="1:9" ht="15" thickBot="1" x14ac:dyDescent="0.35">
      <c r="B459" s="195"/>
      <c r="C459" s="215"/>
      <c r="D459" s="195"/>
      <c r="E459" s="3" t="s">
        <v>11</v>
      </c>
      <c r="F459" s="6">
        <v>0</v>
      </c>
      <c r="G459" s="192"/>
      <c r="H459" s="192"/>
      <c r="I459" s="81"/>
    </row>
    <row r="460" spans="1:9" s="51" customFormat="1" ht="15" customHeight="1" thickBot="1" x14ac:dyDescent="0.35">
      <c r="A460"/>
      <c r="B460" s="193" t="s">
        <v>158</v>
      </c>
      <c r="C460" s="196" t="s">
        <v>177</v>
      </c>
      <c r="D460" s="193" t="s">
        <v>153</v>
      </c>
      <c r="E460" s="3" t="s">
        <v>6</v>
      </c>
      <c r="F460" s="6">
        <v>0</v>
      </c>
      <c r="G460" s="190">
        <f>(F460+F461+F462+F463+F464+F465+F466)</f>
        <v>4400</v>
      </c>
      <c r="H460" s="190"/>
      <c r="I460" s="47"/>
    </row>
    <row r="461" spans="1:9" s="51" customFormat="1" ht="15" customHeight="1" thickBot="1" x14ac:dyDescent="0.35">
      <c r="A461"/>
      <c r="B461" s="194"/>
      <c r="C461" s="197"/>
      <c r="D461" s="194"/>
      <c r="E461" s="7" t="s">
        <v>7</v>
      </c>
      <c r="F461" s="6">
        <v>0</v>
      </c>
      <c r="G461" s="191"/>
      <c r="H461" s="191"/>
      <c r="I461" s="47"/>
    </row>
    <row r="462" spans="1:9" s="51" customFormat="1" ht="15" customHeight="1" thickBot="1" x14ac:dyDescent="0.35">
      <c r="A462"/>
      <c r="B462" s="194"/>
      <c r="C462" s="197"/>
      <c r="D462" s="194"/>
      <c r="E462" s="3" t="s">
        <v>8</v>
      </c>
      <c r="F462" s="6">
        <v>0</v>
      </c>
      <c r="G462" s="191"/>
      <c r="H462" s="191"/>
      <c r="I462" s="79"/>
    </row>
    <row r="463" spans="1:9" ht="15" thickBot="1" x14ac:dyDescent="0.35">
      <c r="B463" s="194"/>
      <c r="C463" s="197"/>
      <c r="D463" s="194"/>
      <c r="E463" s="3" t="s">
        <v>13</v>
      </c>
      <c r="F463" s="6">
        <v>0</v>
      </c>
      <c r="G463" s="191"/>
      <c r="H463" s="191"/>
      <c r="I463" s="80"/>
    </row>
    <row r="464" spans="1:9" ht="15" thickBot="1" x14ac:dyDescent="0.35">
      <c r="B464" s="194"/>
      <c r="C464" s="197"/>
      <c r="D464" s="194"/>
      <c r="E464" s="3" t="s">
        <v>9</v>
      </c>
      <c r="F464" s="6">
        <v>2400</v>
      </c>
      <c r="G464" s="191"/>
      <c r="H464" s="191"/>
      <c r="I464" s="77"/>
    </row>
    <row r="465" spans="2:9" ht="15" thickBot="1" x14ac:dyDescent="0.35">
      <c r="B465" s="194"/>
      <c r="C465" s="197"/>
      <c r="D465" s="194"/>
      <c r="E465" s="3" t="s">
        <v>10</v>
      </c>
      <c r="F465" s="18">
        <v>2000</v>
      </c>
      <c r="G465" s="191"/>
      <c r="H465" s="191"/>
      <c r="I465" s="79" t="s">
        <v>244</v>
      </c>
    </row>
    <row r="466" spans="2:9" ht="15" thickBot="1" x14ac:dyDescent="0.35">
      <c r="B466" s="195"/>
      <c r="C466" s="198"/>
      <c r="D466" s="195"/>
      <c r="E466" s="3" t="s">
        <v>11</v>
      </c>
      <c r="F466" s="6">
        <v>0</v>
      </c>
      <c r="G466" s="192"/>
      <c r="H466" s="192"/>
      <c r="I466" s="81"/>
    </row>
    <row r="467" spans="2:9" s="51" customFormat="1" ht="15" thickBot="1" x14ac:dyDescent="0.35">
      <c r="B467" s="96" t="s">
        <v>161</v>
      </c>
      <c r="C467" s="126" t="s">
        <v>156</v>
      </c>
      <c r="D467" s="66" t="s">
        <v>110</v>
      </c>
      <c r="E467" s="67" t="s">
        <v>157</v>
      </c>
      <c r="F467" s="22">
        <v>38000</v>
      </c>
      <c r="G467" s="68"/>
      <c r="H467" s="68"/>
      <c r="I467" s="68"/>
    </row>
    <row r="468" spans="2:9" s="51" customFormat="1" ht="15" thickBot="1" x14ac:dyDescent="0.35">
      <c r="B468" s="96" t="s">
        <v>229</v>
      </c>
      <c r="C468" s="126" t="s">
        <v>159</v>
      </c>
      <c r="D468" s="66" t="s">
        <v>110</v>
      </c>
      <c r="E468" s="67" t="s">
        <v>160</v>
      </c>
      <c r="F468" s="22">
        <v>100000</v>
      </c>
      <c r="G468" s="68"/>
      <c r="H468" s="68"/>
      <c r="I468" s="82"/>
    </row>
    <row r="469" spans="2:9" s="51" customFormat="1" ht="67.8" customHeight="1" thickBot="1" x14ac:dyDescent="0.35">
      <c r="B469" s="149" t="s">
        <v>169</v>
      </c>
      <c r="C469" s="150" t="s">
        <v>163</v>
      </c>
      <c r="D469" s="151" t="s">
        <v>212</v>
      </c>
      <c r="E469" s="152" t="s">
        <v>14</v>
      </c>
      <c r="F469" s="153">
        <v>16000</v>
      </c>
      <c r="G469" s="286">
        <f>F469+F470+F471+F472</f>
        <v>68390</v>
      </c>
      <c r="H469" s="66" t="s">
        <v>166</v>
      </c>
      <c r="I469" s="145" t="s">
        <v>250</v>
      </c>
    </row>
    <row r="470" spans="2:9" s="51" customFormat="1" ht="68.400000000000006" customHeight="1" thickBot="1" x14ac:dyDescent="0.35">
      <c r="B470" s="96" t="s">
        <v>230</v>
      </c>
      <c r="C470" s="127" t="s">
        <v>164</v>
      </c>
      <c r="D470" s="21" t="s">
        <v>212</v>
      </c>
      <c r="E470" s="84" t="s">
        <v>14</v>
      </c>
      <c r="F470" s="87">
        <v>8000</v>
      </c>
      <c r="G470" s="287"/>
      <c r="H470" s="66" t="s">
        <v>166</v>
      </c>
      <c r="I470" s="85"/>
    </row>
    <row r="471" spans="2:9" s="51" customFormat="1" ht="70.8" customHeight="1" thickBot="1" x14ac:dyDescent="0.35">
      <c r="B471" s="96" t="s">
        <v>231</v>
      </c>
      <c r="C471" s="127" t="s">
        <v>165</v>
      </c>
      <c r="D471" s="21" t="s">
        <v>212</v>
      </c>
      <c r="E471" s="84" t="s">
        <v>14</v>
      </c>
      <c r="F471" s="87">
        <v>24390</v>
      </c>
      <c r="G471" s="287"/>
      <c r="H471" s="83" t="s">
        <v>167</v>
      </c>
      <c r="I471" s="85"/>
    </row>
    <row r="472" spans="2:9" s="51" customFormat="1" ht="57" customHeight="1" thickBot="1" x14ac:dyDescent="0.35">
      <c r="B472" s="96" t="s">
        <v>232</v>
      </c>
      <c r="C472" s="128" t="s">
        <v>168</v>
      </c>
      <c r="D472" s="21" t="s">
        <v>211</v>
      </c>
      <c r="E472" s="89" t="s">
        <v>14</v>
      </c>
      <c r="F472" s="90">
        <v>20000</v>
      </c>
      <c r="G472" s="287"/>
      <c r="H472" s="88" t="s">
        <v>167</v>
      </c>
      <c r="I472" s="91"/>
    </row>
    <row r="473" spans="2:9" s="51" customFormat="1" ht="76.5" customHeight="1" thickBot="1" x14ac:dyDescent="0.35">
      <c r="B473" s="96" t="s">
        <v>233</v>
      </c>
      <c r="C473" s="60" t="s">
        <v>171</v>
      </c>
      <c r="D473" s="66" t="s">
        <v>170</v>
      </c>
      <c r="E473" s="67" t="s">
        <v>14</v>
      </c>
      <c r="F473" s="86">
        <v>120000</v>
      </c>
      <c r="G473" s="92"/>
      <c r="H473" s="66" t="s">
        <v>166</v>
      </c>
      <c r="I473" s="82"/>
    </row>
    <row r="474" spans="2:9" ht="15" thickBot="1" x14ac:dyDescent="0.35">
      <c r="B474" s="219" t="s">
        <v>234</v>
      </c>
      <c r="C474" s="216" t="s">
        <v>175</v>
      </c>
      <c r="D474" s="206" t="s">
        <v>110</v>
      </c>
      <c r="E474" s="28" t="s">
        <v>6</v>
      </c>
      <c r="F474" s="93"/>
      <c r="G474" s="202">
        <f>(F474+F475+F476+F477+F478+F479+F480)</f>
        <v>27500</v>
      </c>
      <c r="H474" s="193"/>
      <c r="I474" s="3"/>
    </row>
    <row r="475" spans="2:9" ht="15" thickBot="1" x14ac:dyDescent="0.35">
      <c r="B475" s="207"/>
      <c r="C475" s="217"/>
      <c r="D475" s="207"/>
      <c r="E475" s="29" t="s">
        <v>7</v>
      </c>
      <c r="F475" s="31"/>
      <c r="G475" s="203"/>
      <c r="H475" s="194"/>
      <c r="I475" s="3"/>
    </row>
    <row r="476" spans="2:9" ht="15" thickBot="1" x14ac:dyDescent="0.35">
      <c r="B476" s="207"/>
      <c r="C476" s="217"/>
      <c r="D476" s="207"/>
      <c r="E476" s="28" t="s">
        <v>8</v>
      </c>
      <c r="F476" s="31"/>
      <c r="G476" s="203"/>
      <c r="H476" s="194"/>
      <c r="I476" s="3"/>
    </row>
    <row r="477" spans="2:9" ht="15" thickBot="1" x14ac:dyDescent="0.35">
      <c r="B477" s="207"/>
      <c r="C477" s="217"/>
      <c r="D477" s="207"/>
      <c r="E477" s="28" t="s">
        <v>13</v>
      </c>
      <c r="F477" s="31"/>
      <c r="G477" s="203"/>
      <c r="H477" s="194"/>
      <c r="I477" s="3"/>
    </row>
    <row r="478" spans="2:9" ht="15" thickBot="1" x14ac:dyDescent="0.35">
      <c r="B478" s="207"/>
      <c r="C478" s="217"/>
      <c r="D478" s="207"/>
      <c r="E478" s="33" t="s">
        <v>9</v>
      </c>
      <c r="F478" s="125">
        <v>15000</v>
      </c>
      <c r="G478" s="203"/>
      <c r="H478" s="194"/>
      <c r="I478" s="3"/>
    </row>
    <row r="479" spans="2:9" ht="15" thickBot="1" x14ac:dyDescent="0.35">
      <c r="B479" s="207"/>
      <c r="C479" s="217"/>
      <c r="D479" s="207"/>
      <c r="E479" s="33" t="s">
        <v>10</v>
      </c>
      <c r="F479" s="125">
        <v>12500</v>
      </c>
      <c r="G479" s="203"/>
      <c r="H479" s="194"/>
      <c r="I479" s="3" t="s">
        <v>243</v>
      </c>
    </row>
    <row r="480" spans="2:9" ht="15" thickBot="1" x14ac:dyDescent="0.35">
      <c r="B480" s="208"/>
      <c r="C480" s="218"/>
      <c r="D480" s="208"/>
      <c r="E480" s="33" t="s">
        <v>11</v>
      </c>
      <c r="F480" s="125"/>
      <c r="G480" s="204"/>
      <c r="H480" s="195"/>
      <c r="I480" s="3"/>
    </row>
    <row r="481" spans="2:9" ht="15" thickBot="1" x14ac:dyDescent="0.35">
      <c r="B481" s="220" t="s">
        <v>235</v>
      </c>
      <c r="C481" s="223" t="s">
        <v>176</v>
      </c>
      <c r="D481" s="220" t="s">
        <v>110</v>
      </c>
      <c r="E481" s="165" t="s">
        <v>6</v>
      </c>
      <c r="F481" s="159"/>
      <c r="G481" s="226">
        <f>(F481+F482+F483+F484+F485+F486+F487)</f>
        <v>20000</v>
      </c>
      <c r="H481" s="229"/>
      <c r="I481" s="166"/>
    </row>
    <row r="482" spans="2:9" ht="15" thickBot="1" x14ac:dyDescent="0.35">
      <c r="B482" s="221"/>
      <c r="C482" s="224"/>
      <c r="D482" s="221"/>
      <c r="E482" s="167" t="s">
        <v>7</v>
      </c>
      <c r="F482" s="168"/>
      <c r="G482" s="227"/>
      <c r="H482" s="230"/>
      <c r="I482" s="166"/>
    </row>
    <row r="483" spans="2:9" ht="15" thickBot="1" x14ac:dyDescent="0.35">
      <c r="B483" s="221"/>
      <c r="C483" s="224"/>
      <c r="D483" s="221"/>
      <c r="E483" s="165" t="s">
        <v>8</v>
      </c>
      <c r="F483" s="168"/>
      <c r="G483" s="227"/>
      <c r="H483" s="230"/>
      <c r="I483" s="166"/>
    </row>
    <row r="484" spans="2:9" ht="15" thickBot="1" x14ac:dyDescent="0.35">
      <c r="B484" s="221"/>
      <c r="C484" s="224"/>
      <c r="D484" s="221"/>
      <c r="E484" s="165" t="s">
        <v>13</v>
      </c>
      <c r="F484" s="168"/>
      <c r="G484" s="227"/>
      <c r="H484" s="230"/>
      <c r="I484" s="166"/>
    </row>
    <row r="485" spans="2:9" ht="15" thickBot="1" x14ac:dyDescent="0.35">
      <c r="B485" s="221"/>
      <c r="C485" s="224"/>
      <c r="D485" s="221"/>
      <c r="E485" s="165" t="s">
        <v>9</v>
      </c>
      <c r="F485" s="168">
        <v>20000</v>
      </c>
      <c r="G485" s="227"/>
      <c r="H485" s="230"/>
      <c r="I485" s="164" t="s">
        <v>304</v>
      </c>
    </row>
    <row r="486" spans="2:9" ht="15" thickBot="1" x14ac:dyDescent="0.35">
      <c r="B486" s="221"/>
      <c r="C486" s="224"/>
      <c r="D486" s="221"/>
      <c r="E486" s="165" t="s">
        <v>10</v>
      </c>
      <c r="F486" s="168"/>
      <c r="G486" s="227"/>
      <c r="H486" s="230"/>
      <c r="I486" s="169"/>
    </row>
    <row r="487" spans="2:9" ht="15" thickBot="1" x14ac:dyDescent="0.35">
      <c r="B487" s="222"/>
      <c r="C487" s="225"/>
      <c r="D487" s="222"/>
      <c r="E487" s="165" t="s">
        <v>11</v>
      </c>
      <c r="F487" s="168"/>
      <c r="G487" s="228"/>
      <c r="H487" s="231"/>
      <c r="I487" s="166"/>
    </row>
    <row r="488" spans="2:9" ht="15" thickBot="1" x14ac:dyDescent="0.35">
      <c r="B488" s="206" t="s">
        <v>236</v>
      </c>
      <c r="C488" s="216" t="s">
        <v>178</v>
      </c>
      <c r="D488" s="206" t="s">
        <v>110</v>
      </c>
      <c r="E488" s="33" t="s">
        <v>6</v>
      </c>
      <c r="F488" s="99"/>
      <c r="G488" s="202">
        <f>(F488+F489+F490+F491+F492+F493+F494)</f>
        <v>1000</v>
      </c>
      <c r="H488" s="193"/>
      <c r="I488" s="3"/>
    </row>
    <row r="489" spans="2:9" ht="15" thickBot="1" x14ac:dyDescent="0.35">
      <c r="B489" s="207"/>
      <c r="C489" s="217"/>
      <c r="D489" s="207"/>
      <c r="E489" s="34" t="s">
        <v>7</v>
      </c>
      <c r="F489" s="125"/>
      <c r="G489" s="203"/>
      <c r="H489" s="194"/>
      <c r="I489" s="3"/>
    </row>
    <row r="490" spans="2:9" ht="15" thickBot="1" x14ac:dyDescent="0.35">
      <c r="B490" s="207"/>
      <c r="C490" s="217"/>
      <c r="D490" s="207"/>
      <c r="E490" s="33" t="s">
        <v>8</v>
      </c>
      <c r="F490" s="125"/>
      <c r="G490" s="203"/>
      <c r="H490" s="194"/>
      <c r="I490" s="3"/>
    </row>
    <row r="491" spans="2:9" ht="15" thickBot="1" x14ac:dyDescent="0.35">
      <c r="B491" s="207"/>
      <c r="C491" s="217"/>
      <c r="D491" s="207"/>
      <c r="E491" s="33" t="s">
        <v>13</v>
      </c>
      <c r="F491" s="125"/>
      <c r="G491" s="203"/>
      <c r="H491" s="194"/>
      <c r="I491" s="3"/>
    </row>
    <row r="492" spans="2:9" ht="15" thickBot="1" x14ac:dyDescent="0.35">
      <c r="B492" s="207"/>
      <c r="C492" s="217"/>
      <c r="D492" s="207"/>
      <c r="E492" s="33" t="s">
        <v>9</v>
      </c>
      <c r="F492" s="125">
        <v>1000</v>
      </c>
      <c r="G492" s="203"/>
      <c r="H492" s="194"/>
      <c r="I492" s="3"/>
    </row>
    <row r="493" spans="2:9" ht="15" thickBot="1" x14ac:dyDescent="0.35">
      <c r="B493" s="207"/>
      <c r="C493" s="217"/>
      <c r="D493" s="207"/>
      <c r="E493" s="33" t="s">
        <v>10</v>
      </c>
      <c r="F493" s="125"/>
      <c r="G493" s="203"/>
      <c r="H493" s="194"/>
      <c r="I493" s="3"/>
    </row>
    <row r="494" spans="2:9" ht="15" thickBot="1" x14ac:dyDescent="0.35">
      <c r="B494" s="208"/>
      <c r="C494" s="218"/>
      <c r="D494" s="208"/>
      <c r="E494" s="33" t="s">
        <v>11</v>
      </c>
      <c r="F494" s="125"/>
      <c r="G494" s="204"/>
      <c r="H494" s="195"/>
      <c r="I494" s="3"/>
    </row>
    <row r="495" spans="2:9" s="51" customFormat="1" ht="67.95" customHeight="1" thickBot="1" x14ac:dyDescent="0.35">
      <c r="B495" s="96" t="s">
        <v>251</v>
      </c>
      <c r="C495" s="60" t="s">
        <v>252</v>
      </c>
      <c r="D495" s="21" t="s">
        <v>110</v>
      </c>
      <c r="E495" s="67" t="s">
        <v>14</v>
      </c>
      <c r="F495" s="86">
        <v>44000</v>
      </c>
      <c r="G495" s="68"/>
      <c r="H495" s="66" t="s">
        <v>166</v>
      </c>
      <c r="I495" s="154" t="s">
        <v>255</v>
      </c>
    </row>
    <row r="496" spans="2:9" s="51" customFormat="1" ht="67.95" customHeight="1" thickBot="1" x14ac:dyDescent="0.35">
      <c r="B496" s="96" t="s">
        <v>253</v>
      </c>
      <c r="C496" s="60" t="s">
        <v>254</v>
      </c>
      <c r="D496" s="21" t="s">
        <v>110</v>
      </c>
      <c r="E496" s="67" t="s">
        <v>14</v>
      </c>
      <c r="F496" s="86">
        <v>26000</v>
      </c>
      <c r="G496" s="155"/>
      <c r="H496" s="66" t="s">
        <v>166</v>
      </c>
      <c r="I496" s="154" t="s">
        <v>255</v>
      </c>
    </row>
    <row r="497" spans="1:680" s="51" customFormat="1" ht="67.95" customHeight="1" thickBot="1" x14ac:dyDescent="0.35">
      <c r="B497" s="96" t="s">
        <v>256</v>
      </c>
      <c r="C497" s="60" t="s">
        <v>257</v>
      </c>
      <c r="D497" s="21" t="s">
        <v>110</v>
      </c>
      <c r="E497" s="67" t="s">
        <v>14</v>
      </c>
      <c r="F497" s="86">
        <v>40500</v>
      </c>
      <c r="G497" s="155"/>
      <c r="H497" s="66" t="s">
        <v>258</v>
      </c>
      <c r="I497" s="154" t="s">
        <v>259</v>
      </c>
    </row>
    <row r="498" spans="1:680" s="147" customFormat="1" ht="67.95" customHeight="1" thickBot="1" x14ac:dyDescent="0.35">
      <c r="A498" s="51"/>
      <c r="B498" s="96" t="s">
        <v>262</v>
      </c>
      <c r="C498" s="60" t="s">
        <v>263</v>
      </c>
      <c r="D498" s="21" t="s">
        <v>170</v>
      </c>
      <c r="E498" s="67" t="s">
        <v>264</v>
      </c>
      <c r="F498" s="43">
        <f>4*3861.79</f>
        <v>15447.16</v>
      </c>
      <c r="G498" s="155"/>
      <c r="H498" s="66" t="s">
        <v>258</v>
      </c>
      <c r="I498" s="82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  <c r="CW498" s="51"/>
      <c r="CX498" s="51"/>
      <c r="CY498" s="51"/>
      <c r="CZ498" s="51"/>
      <c r="DA498" s="51"/>
      <c r="DB498" s="51"/>
      <c r="DC498" s="51"/>
      <c r="DD498" s="51"/>
      <c r="DE498" s="51"/>
      <c r="DF498" s="51"/>
      <c r="DG498" s="51"/>
      <c r="DH498" s="51"/>
      <c r="DI498" s="51"/>
      <c r="DJ498" s="51"/>
      <c r="DK498" s="51"/>
      <c r="DL498" s="51"/>
      <c r="DM498" s="51"/>
      <c r="DN498" s="51"/>
      <c r="DO498" s="51"/>
      <c r="DP498" s="51"/>
      <c r="DQ498" s="51"/>
      <c r="DR498" s="51"/>
      <c r="DS498" s="51"/>
      <c r="DT498" s="51"/>
      <c r="DU498" s="51"/>
      <c r="DV498" s="51"/>
      <c r="DW498" s="51"/>
      <c r="DX498" s="51"/>
      <c r="DY498" s="51"/>
      <c r="DZ498" s="51"/>
      <c r="EA498" s="51"/>
      <c r="EB498" s="51"/>
      <c r="EC498" s="51"/>
      <c r="ED498" s="51"/>
      <c r="EE498" s="51"/>
      <c r="EF498" s="51"/>
      <c r="EG498" s="51"/>
      <c r="EH498" s="51"/>
      <c r="EI498" s="51"/>
      <c r="EJ498" s="51"/>
      <c r="EK498" s="51"/>
      <c r="EL498" s="51"/>
      <c r="EM498" s="51"/>
      <c r="EN498" s="51"/>
      <c r="EO498" s="51"/>
      <c r="EP498" s="51"/>
      <c r="EQ498" s="51"/>
      <c r="ER498" s="51"/>
      <c r="ES498" s="51"/>
      <c r="ET498" s="51"/>
      <c r="EU498" s="51"/>
      <c r="EV498" s="51"/>
      <c r="EW498" s="51"/>
      <c r="EX498" s="51"/>
      <c r="EY498" s="51"/>
      <c r="EZ498" s="51"/>
      <c r="FA498" s="51"/>
      <c r="FB498" s="51"/>
      <c r="FC498" s="51"/>
      <c r="FD498" s="51"/>
      <c r="FE498" s="51"/>
      <c r="FF498" s="51"/>
      <c r="FG498" s="51"/>
      <c r="FH498" s="51"/>
      <c r="FI498" s="51"/>
      <c r="FJ498" s="51"/>
      <c r="FK498" s="51"/>
      <c r="FL498" s="51"/>
      <c r="FM498" s="51"/>
      <c r="FN498" s="51"/>
      <c r="FO498" s="51"/>
      <c r="FP498" s="51"/>
      <c r="FQ498" s="51"/>
      <c r="FR498" s="51"/>
      <c r="FS498" s="51"/>
      <c r="FT498" s="51"/>
      <c r="FU498" s="51"/>
      <c r="FV498" s="51"/>
      <c r="FW498" s="51"/>
      <c r="FX498" s="51"/>
      <c r="FY498" s="51"/>
      <c r="FZ498" s="51"/>
      <c r="GA498" s="51"/>
      <c r="GB498" s="51"/>
      <c r="GC498" s="51"/>
      <c r="GD498" s="51"/>
      <c r="GE498" s="51"/>
      <c r="GF498" s="51"/>
      <c r="GG498" s="51"/>
      <c r="GH498" s="51"/>
      <c r="GI498" s="51"/>
      <c r="GJ498" s="51"/>
      <c r="GK498" s="51"/>
      <c r="GL498" s="51"/>
      <c r="GM498" s="51"/>
      <c r="GN498" s="51"/>
      <c r="GO498" s="51"/>
      <c r="GP498" s="51"/>
      <c r="GQ498" s="51"/>
      <c r="GR498" s="51"/>
      <c r="GS498" s="51"/>
      <c r="GT498" s="51"/>
      <c r="GU498" s="51"/>
      <c r="GV498" s="51"/>
      <c r="GW498" s="51"/>
      <c r="GX498" s="51"/>
      <c r="GY498" s="51"/>
      <c r="GZ498" s="51"/>
      <c r="HA498" s="51"/>
      <c r="HB498" s="51"/>
      <c r="HC498" s="51"/>
      <c r="HD498" s="51"/>
      <c r="HE498" s="51"/>
      <c r="HF498" s="51"/>
      <c r="HG498" s="51"/>
      <c r="HH498" s="51"/>
      <c r="HI498" s="51"/>
      <c r="HJ498" s="51"/>
      <c r="HK498" s="51"/>
      <c r="HL498" s="51"/>
      <c r="HM498" s="51"/>
      <c r="HN498" s="51"/>
      <c r="HO498" s="51"/>
      <c r="HP498" s="51"/>
      <c r="HQ498" s="51"/>
      <c r="HR498" s="51"/>
      <c r="HS498" s="51"/>
      <c r="HT498" s="51"/>
      <c r="HU498" s="51"/>
      <c r="HV498" s="51"/>
      <c r="HW498" s="51"/>
      <c r="HX498" s="51"/>
      <c r="HY498" s="51"/>
      <c r="HZ498" s="51"/>
      <c r="IA498" s="51"/>
      <c r="IB498" s="51"/>
      <c r="IC498" s="51"/>
      <c r="ID498" s="51"/>
      <c r="IE498" s="51"/>
      <c r="IF498" s="51"/>
      <c r="IG498" s="51"/>
      <c r="IH498" s="51"/>
      <c r="II498" s="51"/>
      <c r="IJ498" s="51"/>
      <c r="IK498" s="51"/>
      <c r="IL498" s="51"/>
      <c r="IM498" s="51"/>
      <c r="IN498" s="51"/>
      <c r="IO498" s="51"/>
      <c r="IP498" s="51"/>
      <c r="IQ498" s="51"/>
      <c r="IR498" s="51"/>
      <c r="IS498" s="51"/>
      <c r="IT498" s="51"/>
      <c r="IU498" s="51"/>
      <c r="IV498" s="51"/>
      <c r="IW498" s="51"/>
      <c r="IX498" s="51"/>
      <c r="IY498" s="51"/>
      <c r="IZ498" s="51"/>
      <c r="JA498" s="51"/>
      <c r="JB498" s="51"/>
      <c r="JC498" s="51"/>
      <c r="JD498" s="51"/>
      <c r="JE498" s="51"/>
      <c r="JF498" s="51"/>
      <c r="JG498" s="51"/>
      <c r="JH498" s="51"/>
      <c r="JI498" s="51"/>
      <c r="JJ498" s="51"/>
      <c r="JK498" s="51"/>
      <c r="JL498" s="51"/>
      <c r="JM498" s="51"/>
      <c r="JN498" s="51"/>
      <c r="JO498" s="51"/>
      <c r="JP498" s="51"/>
      <c r="JQ498" s="51"/>
      <c r="JR498" s="51"/>
      <c r="JS498" s="51"/>
      <c r="JT498" s="51"/>
      <c r="JU498" s="51"/>
      <c r="JV498" s="51"/>
      <c r="JW498" s="51"/>
      <c r="JX498" s="51"/>
      <c r="JY498" s="51"/>
      <c r="JZ498" s="51"/>
      <c r="KA498" s="51"/>
      <c r="KB498" s="51"/>
      <c r="KC498" s="51"/>
      <c r="KD498" s="51"/>
      <c r="KE498" s="51"/>
      <c r="KF498" s="51"/>
      <c r="KG498" s="51"/>
      <c r="KH498" s="51"/>
      <c r="KI498" s="51"/>
      <c r="KJ498" s="51"/>
      <c r="KK498" s="51"/>
      <c r="KL498" s="51"/>
      <c r="KM498" s="51"/>
      <c r="KN498" s="51"/>
      <c r="KO498" s="51"/>
      <c r="KP498" s="51"/>
      <c r="KQ498" s="51"/>
      <c r="KR498" s="51"/>
      <c r="KS498" s="51"/>
      <c r="KT498" s="51"/>
      <c r="KU498" s="51"/>
      <c r="KV498" s="51"/>
      <c r="KW498" s="51"/>
      <c r="KX498" s="51"/>
      <c r="KY498" s="51"/>
      <c r="KZ498" s="51"/>
      <c r="LA498" s="51"/>
      <c r="LB498" s="51"/>
      <c r="LC498" s="51"/>
      <c r="LD498" s="51"/>
      <c r="LE498" s="51"/>
      <c r="LF498" s="51"/>
      <c r="LG498" s="51"/>
      <c r="LH498" s="51"/>
      <c r="LI498" s="51"/>
      <c r="LJ498" s="51"/>
      <c r="LK498" s="51"/>
      <c r="LL498" s="51"/>
      <c r="LM498" s="51"/>
      <c r="LN498" s="51"/>
      <c r="LO498" s="51"/>
      <c r="LP498" s="51"/>
      <c r="LQ498" s="51"/>
      <c r="LR498" s="51"/>
      <c r="LS498" s="51"/>
      <c r="LT498" s="51"/>
      <c r="LU498" s="51"/>
      <c r="LV498" s="51"/>
      <c r="LW498" s="51"/>
      <c r="LX498" s="51"/>
      <c r="LY498" s="51"/>
      <c r="LZ498" s="51"/>
      <c r="MA498" s="51"/>
      <c r="MB498" s="51"/>
      <c r="MC498" s="51"/>
      <c r="MD498" s="51"/>
      <c r="ME498" s="51"/>
      <c r="MF498" s="51"/>
      <c r="MG498" s="51"/>
      <c r="MH498" s="51"/>
      <c r="MI498" s="51"/>
      <c r="MJ498" s="51"/>
      <c r="MK498" s="51"/>
      <c r="ML498" s="51"/>
      <c r="MM498" s="51"/>
      <c r="MN498" s="51"/>
      <c r="MO498" s="51"/>
      <c r="MP498" s="51"/>
      <c r="MQ498" s="51"/>
      <c r="MR498" s="51"/>
      <c r="MS498" s="51"/>
      <c r="MT498" s="51"/>
      <c r="MU498" s="51"/>
      <c r="MV498" s="51"/>
      <c r="MW498" s="51"/>
      <c r="MX498" s="51"/>
      <c r="MY498" s="51"/>
      <c r="MZ498" s="51"/>
      <c r="NA498" s="51"/>
      <c r="NB498" s="51"/>
      <c r="NC498" s="51"/>
      <c r="ND498" s="51"/>
      <c r="NE498" s="51"/>
      <c r="NF498" s="51"/>
      <c r="NG498" s="51"/>
      <c r="NH498" s="51"/>
      <c r="NI498" s="51"/>
      <c r="NJ498" s="51"/>
      <c r="NK498" s="51"/>
      <c r="NL498" s="51"/>
      <c r="NM498" s="51"/>
      <c r="NN498" s="51"/>
      <c r="NO498" s="51"/>
      <c r="NP498" s="51"/>
      <c r="NQ498" s="51"/>
      <c r="NR498" s="51"/>
      <c r="NS498" s="51"/>
      <c r="NT498" s="51"/>
      <c r="NU498" s="51"/>
      <c r="NV498" s="51"/>
      <c r="NW498" s="51"/>
      <c r="NX498" s="51"/>
      <c r="NY498" s="51"/>
      <c r="NZ498" s="51"/>
      <c r="OA498" s="51"/>
      <c r="OB498" s="51"/>
      <c r="OC498" s="51"/>
      <c r="OD498" s="51"/>
      <c r="OE498" s="51"/>
      <c r="OF498" s="51"/>
      <c r="OG498" s="51"/>
      <c r="OH498" s="51"/>
      <c r="OI498" s="51"/>
      <c r="OJ498" s="51"/>
      <c r="OK498" s="51"/>
      <c r="OL498" s="51"/>
      <c r="OM498" s="51"/>
      <c r="ON498" s="51"/>
      <c r="OO498" s="51"/>
      <c r="OP498" s="51"/>
      <c r="OQ498" s="51"/>
      <c r="OR498" s="51"/>
      <c r="OS498" s="51"/>
      <c r="OT498" s="51"/>
      <c r="OU498" s="51"/>
      <c r="OV498" s="51"/>
      <c r="OW498" s="51"/>
      <c r="OX498" s="51"/>
      <c r="OY498" s="51"/>
      <c r="OZ498" s="51"/>
      <c r="PA498" s="51"/>
      <c r="PB498" s="51"/>
      <c r="PC498" s="51"/>
      <c r="PD498" s="51"/>
      <c r="PE498" s="51"/>
      <c r="PF498" s="51"/>
      <c r="PG498" s="51"/>
      <c r="PH498" s="51"/>
      <c r="PI498" s="51"/>
      <c r="PJ498" s="51"/>
      <c r="PK498" s="51"/>
      <c r="PL498" s="51"/>
      <c r="PM498" s="51"/>
      <c r="PN498" s="51"/>
      <c r="PO498" s="51"/>
      <c r="PP498" s="51"/>
      <c r="PQ498" s="51"/>
      <c r="PR498" s="51"/>
      <c r="PS498" s="51"/>
      <c r="PT498" s="51"/>
      <c r="PU498" s="51"/>
      <c r="PV498" s="51"/>
      <c r="PW498" s="51"/>
      <c r="PX498" s="51"/>
      <c r="PY498" s="51"/>
      <c r="PZ498" s="51"/>
      <c r="QA498" s="51"/>
      <c r="QB498" s="51"/>
      <c r="QC498" s="51"/>
      <c r="QD498" s="51"/>
      <c r="QE498" s="51"/>
      <c r="QF498" s="51"/>
      <c r="QG498" s="51"/>
      <c r="QH498" s="51"/>
      <c r="QI498" s="51"/>
      <c r="QJ498" s="51"/>
      <c r="QK498" s="51"/>
      <c r="QL498" s="51"/>
      <c r="QM498" s="51"/>
      <c r="QN498" s="51"/>
      <c r="QO498" s="51"/>
      <c r="QP498" s="51"/>
      <c r="QQ498" s="51"/>
      <c r="QR498" s="51"/>
      <c r="QS498" s="51"/>
      <c r="QT498" s="51"/>
      <c r="QU498" s="51"/>
      <c r="QV498" s="51"/>
      <c r="QW498" s="51"/>
      <c r="QX498" s="51"/>
      <c r="QY498" s="51"/>
      <c r="QZ498" s="51"/>
      <c r="RA498" s="51"/>
      <c r="RB498" s="51"/>
      <c r="RC498" s="51"/>
      <c r="RD498" s="51"/>
      <c r="RE498" s="51"/>
      <c r="RF498" s="51"/>
      <c r="RG498" s="51"/>
      <c r="RH498" s="51"/>
      <c r="RI498" s="51"/>
      <c r="RJ498" s="51"/>
      <c r="RK498" s="51"/>
      <c r="RL498" s="51"/>
      <c r="RM498" s="51"/>
      <c r="RN498" s="51"/>
      <c r="RO498" s="51"/>
      <c r="RP498" s="51"/>
      <c r="RQ498" s="51"/>
      <c r="RR498" s="51"/>
      <c r="RS498" s="51"/>
      <c r="RT498" s="51"/>
      <c r="RU498" s="51"/>
      <c r="RV498" s="51"/>
      <c r="RW498" s="51"/>
      <c r="RX498" s="51"/>
      <c r="RY498" s="51"/>
      <c r="RZ498" s="51"/>
      <c r="SA498" s="51"/>
      <c r="SB498" s="51"/>
      <c r="SC498" s="51"/>
      <c r="SD498" s="51"/>
      <c r="SE498" s="51"/>
      <c r="SF498" s="51"/>
      <c r="SG498" s="51"/>
      <c r="SH498" s="51"/>
      <c r="SI498" s="51"/>
      <c r="SJ498" s="51"/>
      <c r="SK498" s="51"/>
      <c r="SL498" s="51"/>
      <c r="SM498" s="51"/>
      <c r="SN498" s="51"/>
      <c r="SO498" s="51"/>
      <c r="SP498" s="51"/>
      <c r="SQ498" s="51"/>
      <c r="SR498" s="51"/>
      <c r="SS498" s="51"/>
      <c r="ST498" s="51"/>
      <c r="SU498" s="51"/>
      <c r="SV498" s="51"/>
      <c r="SW498" s="51"/>
      <c r="SX498" s="51"/>
      <c r="SY498" s="51"/>
      <c r="SZ498" s="51"/>
      <c r="TA498" s="51"/>
      <c r="TB498" s="51"/>
      <c r="TC498" s="51"/>
      <c r="TD498" s="51"/>
      <c r="TE498" s="51"/>
      <c r="TF498" s="51"/>
      <c r="TG498" s="51"/>
      <c r="TH498" s="51"/>
      <c r="TI498" s="51"/>
      <c r="TJ498" s="51"/>
      <c r="TK498" s="51"/>
      <c r="TL498" s="51"/>
      <c r="TM498" s="51"/>
      <c r="TN498" s="51"/>
      <c r="TO498" s="51"/>
      <c r="TP498" s="51"/>
      <c r="TQ498" s="51"/>
      <c r="TR498" s="51"/>
      <c r="TS498" s="51"/>
      <c r="TT498" s="51"/>
      <c r="TU498" s="51"/>
      <c r="TV498" s="51"/>
      <c r="TW498" s="51"/>
      <c r="TX498" s="51"/>
      <c r="TY498" s="51"/>
      <c r="TZ498" s="51"/>
      <c r="UA498" s="51"/>
      <c r="UB498" s="51"/>
      <c r="UC498" s="51"/>
      <c r="UD498" s="51"/>
      <c r="UE498" s="51"/>
      <c r="UF498" s="51"/>
      <c r="UG498" s="51"/>
      <c r="UH498" s="51"/>
      <c r="UI498" s="51"/>
      <c r="UJ498" s="51"/>
      <c r="UK498" s="51"/>
      <c r="UL498" s="51"/>
      <c r="UM498" s="51"/>
      <c r="UN498" s="51"/>
      <c r="UO498" s="51"/>
      <c r="UP498" s="51"/>
      <c r="UQ498" s="51"/>
      <c r="UR498" s="51"/>
      <c r="US498" s="51"/>
      <c r="UT498" s="51"/>
      <c r="UU498" s="51"/>
      <c r="UV498" s="51"/>
      <c r="UW498" s="51"/>
      <c r="UX498" s="51"/>
      <c r="UY498" s="51"/>
      <c r="UZ498" s="51"/>
      <c r="VA498" s="51"/>
      <c r="VB498" s="51"/>
      <c r="VC498" s="51"/>
      <c r="VD498" s="51"/>
      <c r="VE498" s="51"/>
      <c r="VF498" s="51"/>
      <c r="VG498" s="51"/>
      <c r="VH498" s="51"/>
      <c r="VI498" s="51"/>
      <c r="VJ498" s="51"/>
      <c r="VK498" s="51"/>
      <c r="VL498" s="51"/>
      <c r="VM498" s="51"/>
      <c r="VN498" s="51"/>
      <c r="VO498" s="51"/>
      <c r="VP498" s="51"/>
      <c r="VQ498" s="51"/>
      <c r="VR498" s="51"/>
      <c r="VS498" s="51"/>
      <c r="VT498" s="51"/>
      <c r="VU498" s="51"/>
      <c r="VV498" s="51"/>
      <c r="VW498" s="51"/>
      <c r="VX498" s="51"/>
      <c r="VY498" s="51"/>
      <c r="VZ498" s="51"/>
      <c r="WA498" s="51"/>
      <c r="WB498" s="51"/>
      <c r="WC498" s="51"/>
      <c r="WD498" s="51"/>
      <c r="WE498" s="51"/>
      <c r="WF498" s="51"/>
      <c r="WG498" s="51"/>
      <c r="WH498" s="51"/>
      <c r="WI498" s="51"/>
      <c r="WJ498" s="51"/>
      <c r="WK498" s="51"/>
      <c r="WL498" s="51"/>
      <c r="WM498" s="51"/>
      <c r="WN498" s="51"/>
      <c r="WO498" s="51"/>
      <c r="WP498" s="51"/>
      <c r="WQ498" s="51"/>
      <c r="WR498" s="51"/>
      <c r="WS498" s="51"/>
      <c r="WT498" s="51"/>
      <c r="WU498" s="51"/>
      <c r="WV498" s="51"/>
      <c r="WW498" s="51"/>
      <c r="WX498" s="51"/>
      <c r="WY498" s="51"/>
      <c r="WZ498" s="51"/>
      <c r="XA498" s="51"/>
      <c r="XB498" s="51"/>
      <c r="XC498" s="51"/>
      <c r="XD498" s="51"/>
      <c r="XE498" s="51"/>
      <c r="XF498" s="51"/>
      <c r="XG498" s="51"/>
      <c r="XH498" s="51"/>
      <c r="XI498" s="51"/>
      <c r="XJ498" s="51"/>
      <c r="XK498" s="51"/>
      <c r="XL498" s="51"/>
      <c r="XM498" s="51"/>
      <c r="XN498" s="51"/>
      <c r="XO498" s="51"/>
      <c r="XP498" s="51"/>
      <c r="XQ498" s="51"/>
      <c r="XR498" s="51"/>
      <c r="XS498" s="51"/>
      <c r="XT498" s="51"/>
      <c r="XU498" s="51"/>
      <c r="XV498" s="51"/>
      <c r="XW498" s="51"/>
      <c r="XX498" s="51"/>
      <c r="XY498" s="51"/>
      <c r="XZ498" s="51"/>
      <c r="YA498" s="51"/>
      <c r="YB498" s="51"/>
      <c r="YC498" s="51"/>
      <c r="YD498" s="51"/>
      <c r="YE498" s="51"/>
      <c r="YF498" s="51"/>
      <c r="YG498" s="51"/>
      <c r="YH498" s="51"/>
      <c r="YI498" s="51"/>
      <c r="YJ498" s="51"/>
      <c r="YK498" s="51"/>
      <c r="YL498" s="51"/>
      <c r="YM498" s="51"/>
      <c r="YN498" s="51"/>
      <c r="YO498" s="51"/>
      <c r="YP498" s="51"/>
      <c r="YQ498" s="51"/>
      <c r="YR498" s="51"/>
      <c r="YS498" s="51"/>
      <c r="YT498" s="51"/>
      <c r="YU498" s="51"/>
      <c r="YV498" s="51"/>
      <c r="YW498" s="51"/>
      <c r="YX498" s="51"/>
      <c r="YY498" s="51"/>
      <c r="YZ498" s="51"/>
      <c r="ZA498" s="51"/>
      <c r="ZB498" s="51"/>
      <c r="ZC498" s="51"/>
      <c r="ZD498" s="51"/>
    </row>
    <row r="499" spans="1:680" s="147" customFormat="1" ht="67.95" customHeight="1" thickBot="1" x14ac:dyDescent="0.35">
      <c r="A499" s="51"/>
      <c r="B499" s="96" t="s">
        <v>265</v>
      </c>
      <c r="C499" s="60" t="s">
        <v>266</v>
      </c>
      <c r="D499" s="21" t="s">
        <v>170</v>
      </c>
      <c r="E499" s="67" t="s">
        <v>264</v>
      </c>
      <c r="F499" s="43">
        <f>2*3861.79</f>
        <v>7723.58</v>
      </c>
      <c r="G499" s="155"/>
      <c r="H499" s="66" t="s">
        <v>258</v>
      </c>
      <c r="I499" s="82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  <c r="CW499" s="51"/>
      <c r="CX499" s="51"/>
      <c r="CY499" s="51"/>
      <c r="CZ499" s="51"/>
      <c r="DA499" s="51"/>
      <c r="DB499" s="51"/>
      <c r="DC499" s="51"/>
      <c r="DD499" s="51"/>
      <c r="DE499" s="51"/>
      <c r="DF499" s="51"/>
      <c r="DG499" s="51"/>
      <c r="DH499" s="51"/>
      <c r="DI499" s="51"/>
      <c r="DJ499" s="51"/>
      <c r="DK499" s="51"/>
      <c r="DL499" s="51"/>
      <c r="DM499" s="51"/>
      <c r="DN499" s="51"/>
      <c r="DO499" s="51"/>
      <c r="DP499" s="51"/>
      <c r="DQ499" s="51"/>
      <c r="DR499" s="51"/>
      <c r="DS499" s="51"/>
      <c r="DT499" s="51"/>
      <c r="DU499" s="51"/>
      <c r="DV499" s="51"/>
      <c r="DW499" s="51"/>
      <c r="DX499" s="51"/>
      <c r="DY499" s="51"/>
      <c r="DZ499" s="51"/>
      <c r="EA499" s="51"/>
      <c r="EB499" s="51"/>
      <c r="EC499" s="51"/>
      <c r="ED499" s="51"/>
      <c r="EE499" s="51"/>
      <c r="EF499" s="51"/>
      <c r="EG499" s="51"/>
      <c r="EH499" s="51"/>
      <c r="EI499" s="51"/>
      <c r="EJ499" s="51"/>
      <c r="EK499" s="51"/>
      <c r="EL499" s="51"/>
      <c r="EM499" s="51"/>
      <c r="EN499" s="51"/>
      <c r="EO499" s="51"/>
      <c r="EP499" s="51"/>
      <c r="EQ499" s="51"/>
      <c r="ER499" s="51"/>
      <c r="ES499" s="51"/>
      <c r="ET499" s="51"/>
      <c r="EU499" s="51"/>
      <c r="EV499" s="51"/>
      <c r="EW499" s="51"/>
      <c r="EX499" s="51"/>
      <c r="EY499" s="51"/>
      <c r="EZ499" s="51"/>
      <c r="FA499" s="51"/>
      <c r="FB499" s="51"/>
      <c r="FC499" s="51"/>
      <c r="FD499" s="51"/>
      <c r="FE499" s="51"/>
      <c r="FF499" s="51"/>
      <c r="FG499" s="51"/>
      <c r="FH499" s="51"/>
      <c r="FI499" s="51"/>
      <c r="FJ499" s="51"/>
      <c r="FK499" s="51"/>
      <c r="FL499" s="51"/>
      <c r="FM499" s="51"/>
      <c r="FN499" s="51"/>
      <c r="FO499" s="51"/>
      <c r="FP499" s="51"/>
      <c r="FQ499" s="51"/>
      <c r="FR499" s="51"/>
      <c r="FS499" s="51"/>
      <c r="FT499" s="51"/>
      <c r="FU499" s="51"/>
      <c r="FV499" s="51"/>
      <c r="FW499" s="51"/>
      <c r="FX499" s="51"/>
      <c r="FY499" s="51"/>
      <c r="FZ499" s="51"/>
      <c r="GA499" s="51"/>
      <c r="GB499" s="51"/>
      <c r="GC499" s="51"/>
      <c r="GD499" s="51"/>
      <c r="GE499" s="51"/>
      <c r="GF499" s="51"/>
      <c r="GG499" s="51"/>
      <c r="GH499" s="51"/>
      <c r="GI499" s="51"/>
      <c r="GJ499" s="51"/>
      <c r="GK499" s="51"/>
      <c r="GL499" s="51"/>
      <c r="GM499" s="51"/>
      <c r="GN499" s="51"/>
      <c r="GO499" s="51"/>
      <c r="GP499" s="51"/>
      <c r="GQ499" s="51"/>
      <c r="GR499" s="51"/>
      <c r="GS499" s="51"/>
      <c r="GT499" s="51"/>
      <c r="GU499" s="51"/>
      <c r="GV499" s="51"/>
      <c r="GW499" s="51"/>
      <c r="GX499" s="51"/>
      <c r="GY499" s="51"/>
      <c r="GZ499" s="51"/>
      <c r="HA499" s="51"/>
      <c r="HB499" s="51"/>
      <c r="HC499" s="51"/>
      <c r="HD499" s="51"/>
      <c r="HE499" s="51"/>
      <c r="HF499" s="51"/>
      <c r="HG499" s="51"/>
      <c r="HH499" s="51"/>
      <c r="HI499" s="51"/>
      <c r="HJ499" s="51"/>
      <c r="HK499" s="51"/>
      <c r="HL499" s="51"/>
      <c r="HM499" s="51"/>
      <c r="HN499" s="51"/>
      <c r="HO499" s="51"/>
      <c r="HP499" s="51"/>
      <c r="HQ499" s="51"/>
      <c r="HR499" s="51"/>
      <c r="HS499" s="51"/>
      <c r="HT499" s="51"/>
      <c r="HU499" s="51"/>
      <c r="HV499" s="51"/>
      <c r="HW499" s="51"/>
      <c r="HX499" s="51"/>
      <c r="HY499" s="51"/>
      <c r="HZ499" s="51"/>
      <c r="IA499" s="51"/>
      <c r="IB499" s="51"/>
      <c r="IC499" s="51"/>
      <c r="ID499" s="51"/>
      <c r="IE499" s="51"/>
      <c r="IF499" s="51"/>
      <c r="IG499" s="51"/>
      <c r="IH499" s="51"/>
      <c r="II499" s="51"/>
      <c r="IJ499" s="51"/>
      <c r="IK499" s="51"/>
      <c r="IL499" s="51"/>
      <c r="IM499" s="51"/>
      <c r="IN499" s="51"/>
      <c r="IO499" s="51"/>
      <c r="IP499" s="51"/>
      <c r="IQ499" s="51"/>
      <c r="IR499" s="51"/>
      <c r="IS499" s="51"/>
      <c r="IT499" s="51"/>
      <c r="IU499" s="51"/>
      <c r="IV499" s="51"/>
      <c r="IW499" s="51"/>
      <c r="IX499" s="51"/>
      <c r="IY499" s="51"/>
      <c r="IZ499" s="51"/>
      <c r="JA499" s="51"/>
      <c r="JB499" s="51"/>
      <c r="JC499" s="51"/>
      <c r="JD499" s="51"/>
      <c r="JE499" s="51"/>
      <c r="JF499" s="51"/>
      <c r="JG499" s="51"/>
      <c r="JH499" s="51"/>
      <c r="JI499" s="51"/>
      <c r="JJ499" s="51"/>
      <c r="JK499" s="51"/>
      <c r="JL499" s="51"/>
      <c r="JM499" s="51"/>
      <c r="JN499" s="51"/>
      <c r="JO499" s="51"/>
      <c r="JP499" s="51"/>
      <c r="JQ499" s="51"/>
      <c r="JR499" s="51"/>
      <c r="JS499" s="51"/>
      <c r="JT499" s="51"/>
      <c r="JU499" s="51"/>
      <c r="JV499" s="51"/>
      <c r="JW499" s="51"/>
      <c r="JX499" s="51"/>
      <c r="JY499" s="51"/>
      <c r="JZ499" s="51"/>
      <c r="KA499" s="51"/>
      <c r="KB499" s="51"/>
      <c r="KC499" s="51"/>
      <c r="KD499" s="51"/>
      <c r="KE499" s="51"/>
      <c r="KF499" s="51"/>
      <c r="KG499" s="51"/>
      <c r="KH499" s="51"/>
      <c r="KI499" s="51"/>
      <c r="KJ499" s="51"/>
      <c r="KK499" s="51"/>
      <c r="KL499" s="51"/>
      <c r="KM499" s="51"/>
      <c r="KN499" s="51"/>
      <c r="KO499" s="51"/>
      <c r="KP499" s="51"/>
      <c r="KQ499" s="51"/>
      <c r="KR499" s="51"/>
      <c r="KS499" s="51"/>
      <c r="KT499" s="51"/>
      <c r="KU499" s="51"/>
      <c r="KV499" s="51"/>
      <c r="KW499" s="51"/>
      <c r="KX499" s="51"/>
      <c r="KY499" s="51"/>
      <c r="KZ499" s="51"/>
      <c r="LA499" s="51"/>
      <c r="LB499" s="51"/>
      <c r="LC499" s="51"/>
      <c r="LD499" s="51"/>
      <c r="LE499" s="51"/>
      <c r="LF499" s="51"/>
      <c r="LG499" s="51"/>
      <c r="LH499" s="51"/>
      <c r="LI499" s="51"/>
      <c r="LJ499" s="51"/>
      <c r="LK499" s="51"/>
      <c r="LL499" s="51"/>
      <c r="LM499" s="51"/>
      <c r="LN499" s="51"/>
      <c r="LO499" s="51"/>
      <c r="LP499" s="51"/>
      <c r="LQ499" s="51"/>
      <c r="LR499" s="51"/>
      <c r="LS499" s="51"/>
      <c r="LT499" s="51"/>
      <c r="LU499" s="51"/>
      <c r="LV499" s="51"/>
      <c r="LW499" s="51"/>
      <c r="LX499" s="51"/>
      <c r="LY499" s="51"/>
      <c r="LZ499" s="51"/>
      <c r="MA499" s="51"/>
      <c r="MB499" s="51"/>
      <c r="MC499" s="51"/>
      <c r="MD499" s="51"/>
      <c r="ME499" s="51"/>
      <c r="MF499" s="51"/>
      <c r="MG499" s="51"/>
      <c r="MH499" s="51"/>
      <c r="MI499" s="51"/>
      <c r="MJ499" s="51"/>
      <c r="MK499" s="51"/>
      <c r="ML499" s="51"/>
      <c r="MM499" s="51"/>
      <c r="MN499" s="51"/>
      <c r="MO499" s="51"/>
      <c r="MP499" s="51"/>
      <c r="MQ499" s="51"/>
      <c r="MR499" s="51"/>
      <c r="MS499" s="51"/>
      <c r="MT499" s="51"/>
      <c r="MU499" s="51"/>
      <c r="MV499" s="51"/>
      <c r="MW499" s="51"/>
      <c r="MX499" s="51"/>
      <c r="MY499" s="51"/>
      <c r="MZ499" s="51"/>
      <c r="NA499" s="51"/>
      <c r="NB499" s="51"/>
      <c r="NC499" s="51"/>
      <c r="ND499" s="51"/>
      <c r="NE499" s="51"/>
      <c r="NF499" s="51"/>
      <c r="NG499" s="51"/>
      <c r="NH499" s="51"/>
      <c r="NI499" s="51"/>
      <c r="NJ499" s="51"/>
      <c r="NK499" s="51"/>
      <c r="NL499" s="51"/>
      <c r="NM499" s="51"/>
      <c r="NN499" s="51"/>
      <c r="NO499" s="51"/>
      <c r="NP499" s="51"/>
      <c r="NQ499" s="51"/>
      <c r="NR499" s="51"/>
      <c r="NS499" s="51"/>
      <c r="NT499" s="51"/>
      <c r="NU499" s="51"/>
      <c r="NV499" s="51"/>
      <c r="NW499" s="51"/>
      <c r="NX499" s="51"/>
      <c r="NY499" s="51"/>
      <c r="NZ499" s="51"/>
      <c r="OA499" s="51"/>
      <c r="OB499" s="51"/>
      <c r="OC499" s="51"/>
      <c r="OD499" s="51"/>
      <c r="OE499" s="51"/>
      <c r="OF499" s="51"/>
      <c r="OG499" s="51"/>
      <c r="OH499" s="51"/>
      <c r="OI499" s="51"/>
      <c r="OJ499" s="51"/>
      <c r="OK499" s="51"/>
      <c r="OL499" s="51"/>
      <c r="OM499" s="51"/>
      <c r="ON499" s="51"/>
      <c r="OO499" s="51"/>
      <c r="OP499" s="51"/>
      <c r="OQ499" s="51"/>
      <c r="OR499" s="51"/>
      <c r="OS499" s="51"/>
      <c r="OT499" s="51"/>
      <c r="OU499" s="51"/>
      <c r="OV499" s="51"/>
      <c r="OW499" s="51"/>
      <c r="OX499" s="51"/>
      <c r="OY499" s="51"/>
      <c r="OZ499" s="51"/>
      <c r="PA499" s="51"/>
      <c r="PB499" s="51"/>
      <c r="PC499" s="51"/>
      <c r="PD499" s="51"/>
      <c r="PE499" s="51"/>
      <c r="PF499" s="51"/>
      <c r="PG499" s="51"/>
      <c r="PH499" s="51"/>
      <c r="PI499" s="51"/>
      <c r="PJ499" s="51"/>
      <c r="PK499" s="51"/>
      <c r="PL499" s="51"/>
      <c r="PM499" s="51"/>
      <c r="PN499" s="51"/>
      <c r="PO499" s="51"/>
      <c r="PP499" s="51"/>
      <c r="PQ499" s="51"/>
      <c r="PR499" s="51"/>
      <c r="PS499" s="51"/>
      <c r="PT499" s="51"/>
      <c r="PU499" s="51"/>
      <c r="PV499" s="51"/>
      <c r="PW499" s="51"/>
      <c r="PX499" s="51"/>
      <c r="PY499" s="51"/>
      <c r="PZ499" s="51"/>
      <c r="QA499" s="51"/>
      <c r="QB499" s="51"/>
      <c r="QC499" s="51"/>
      <c r="QD499" s="51"/>
      <c r="QE499" s="51"/>
      <c r="QF499" s="51"/>
      <c r="QG499" s="51"/>
      <c r="QH499" s="51"/>
      <c r="QI499" s="51"/>
      <c r="QJ499" s="51"/>
      <c r="QK499" s="51"/>
      <c r="QL499" s="51"/>
      <c r="QM499" s="51"/>
      <c r="QN499" s="51"/>
      <c r="QO499" s="51"/>
      <c r="QP499" s="51"/>
      <c r="QQ499" s="51"/>
      <c r="QR499" s="51"/>
      <c r="QS499" s="51"/>
      <c r="QT499" s="51"/>
      <c r="QU499" s="51"/>
      <c r="QV499" s="51"/>
      <c r="QW499" s="51"/>
      <c r="QX499" s="51"/>
      <c r="QY499" s="51"/>
      <c r="QZ499" s="51"/>
      <c r="RA499" s="51"/>
      <c r="RB499" s="51"/>
      <c r="RC499" s="51"/>
      <c r="RD499" s="51"/>
      <c r="RE499" s="51"/>
      <c r="RF499" s="51"/>
      <c r="RG499" s="51"/>
      <c r="RH499" s="51"/>
      <c r="RI499" s="51"/>
      <c r="RJ499" s="51"/>
      <c r="RK499" s="51"/>
      <c r="RL499" s="51"/>
      <c r="RM499" s="51"/>
      <c r="RN499" s="51"/>
      <c r="RO499" s="51"/>
      <c r="RP499" s="51"/>
      <c r="RQ499" s="51"/>
      <c r="RR499" s="51"/>
      <c r="RS499" s="51"/>
      <c r="RT499" s="51"/>
      <c r="RU499" s="51"/>
      <c r="RV499" s="51"/>
      <c r="RW499" s="51"/>
      <c r="RX499" s="51"/>
      <c r="RY499" s="51"/>
      <c r="RZ499" s="51"/>
      <c r="SA499" s="51"/>
      <c r="SB499" s="51"/>
      <c r="SC499" s="51"/>
      <c r="SD499" s="51"/>
      <c r="SE499" s="51"/>
      <c r="SF499" s="51"/>
      <c r="SG499" s="51"/>
      <c r="SH499" s="51"/>
      <c r="SI499" s="51"/>
      <c r="SJ499" s="51"/>
      <c r="SK499" s="51"/>
      <c r="SL499" s="51"/>
      <c r="SM499" s="51"/>
      <c r="SN499" s="51"/>
      <c r="SO499" s="51"/>
      <c r="SP499" s="51"/>
      <c r="SQ499" s="51"/>
      <c r="SR499" s="51"/>
      <c r="SS499" s="51"/>
      <c r="ST499" s="51"/>
      <c r="SU499" s="51"/>
      <c r="SV499" s="51"/>
      <c r="SW499" s="51"/>
      <c r="SX499" s="51"/>
      <c r="SY499" s="51"/>
      <c r="SZ499" s="51"/>
      <c r="TA499" s="51"/>
      <c r="TB499" s="51"/>
      <c r="TC499" s="51"/>
      <c r="TD499" s="51"/>
      <c r="TE499" s="51"/>
      <c r="TF499" s="51"/>
      <c r="TG499" s="51"/>
      <c r="TH499" s="51"/>
      <c r="TI499" s="51"/>
      <c r="TJ499" s="51"/>
      <c r="TK499" s="51"/>
      <c r="TL499" s="51"/>
      <c r="TM499" s="51"/>
      <c r="TN499" s="51"/>
      <c r="TO499" s="51"/>
      <c r="TP499" s="51"/>
      <c r="TQ499" s="51"/>
      <c r="TR499" s="51"/>
      <c r="TS499" s="51"/>
      <c r="TT499" s="51"/>
      <c r="TU499" s="51"/>
      <c r="TV499" s="51"/>
      <c r="TW499" s="51"/>
      <c r="TX499" s="51"/>
      <c r="TY499" s="51"/>
      <c r="TZ499" s="51"/>
      <c r="UA499" s="51"/>
      <c r="UB499" s="51"/>
      <c r="UC499" s="51"/>
      <c r="UD499" s="51"/>
      <c r="UE499" s="51"/>
      <c r="UF499" s="51"/>
      <c r="UG499" s="51"/>
      <c r="UH499" s="51"/>
      <c r="UI499" s="51"/>
      <c r="UJ499" s="51"/>
      <c r="UK499" s="51"/>
      <c r="UL499" s="51"/>
      <c r="UM499" s="51"/>
      <c r="UN499" s="51"/>
      <c r="UO499" s="51"/>
      <c r="UP499" s="51"/>
      <c r="UQ499" s="51"/>
      <c r="UR499" s="51"/>
      <c r="US499" s="51"/>
      <c r="UT499" s="51"/>
      <c r="UU499" s="51"/>
      <c r="UV499" s="51"/>
      <c r="UW499" s="51"/>
      <c r="UX499" s="51"/>
      <c r="UY499" s="51"/>
      <c r="UZ499" s="51"/>
      <c r="VA499" s="51"/>
      <c r="VB499" s="51"/>
      <c r="VC499" s="51"/>
      <c r="VD499" s="51"/>
      <c r="VE499" s="51"/>
      <c r="VF499" s="51"/>
      <c r="VG499" s="51"/>
      <c r="VH499" s="51"/>
      <c r="VI499" s="51"/>
      <c r="VJ499" s="51"/>
      <c r="VK499" s="51"/>
      <c r="VL499" s="51"/>
      <c r="VM499" s="51"/>
      <c r="VN499" s="51"/>
      <c r="VO499" s="51"/>
      <c r="VP499" s="51"/>
      <c r="VQ499" s="51"/>
      <c r="VR499" s="51"/>
      <c r="VS499" s="51"/>
      <c r="VT499" s="51"/>
      <c r="VU499" s="51"/>
      <c r="VV499" s="51"/>
      <c r="VW499" s="51"/>
      <c r="VX499" s="51"/>
      <c r="VY499" s="51"/>
      <c r="VZ499" s="51"/>
      <c r="WA499" s="51"/>
      <c r="WB499" s="51"/>
      <c r="WC499" s="51"/>
      <c r="WD499" s="51"/>
      <c r="WE499" s="51"/>
      <c r="WF499" s="51"/>
      <c r="WG499" s="51"/>
      <c r="WH499" s="51"/>
      <c r="WI499" s="51"/>
      <c r="WJ499" s="51"/>
      <c r="WK499" s="51"/>
      <c r="WL499" s="51"/>
      <c r="WM499" s="51"/>
      <c r="WN499" s="51"/>
      <c r="WO499" s="51"/>
      <c r="WP499" s="51"/>
      <c r="WQ499" s="51"/>
      <c r="WR499" s="51"/>
      <c r="WS499" s="51"/>
      <c r="WT499" s="51"/>
      <c r="WU499" s="51"/>
      <c r="WV499" s="51"/>
      <c r="WW499" s="51"/>
      <c r="WX499" s="51"/>
      <c r="WY499" s="51"/>
      <c r="WZ499" s="51"/>
      <c r="XA499" s="51"/>
      <c r="XB499" s="51"/>
      <c r="XC499" s="51"/>
      <c r="XD499" s="51"/>
      <c r="XE499" s="51"/>
      <c r="XF499" s="51"/>
      <c r="XG499" s="51"/>
      <c r="XH499" s="51"/>
      <c r="XI499" s="51"/>
      <c r="XJ499" s="51"/>
      <c r="XK499" s="51"/>
      <c r="XL499" s="51"/>
      <c r="XM499" s="51"/>
      <c r="XN499" s="51"/>
      <c r="XO499" s="51"/>
      <c r="XP499" s="51"/>
      <c r="XQ499" s="51"/>
      <c r="XR499" s="51"/>
      <c r="XS499" s="51"/>
      <c r="XT499" s="51"/>
      <c r="XU499" s="51"/>
      <c r="XV499" s="51"/>
      <c r="XW499" s="51"/>
      <c r="XX499" s="51"/>
      <c r="XY499" s="51"/>
      <c r="XZ499" s="51"/>
      <c r="YA499" s="51"/>
      <c r="YB499" s="51"/>
      <c r="YC499" s="51"/>
      <c r="YD499" s="51"/>
      <c r="YE499" s="51"/>
      <c r="YF499" s="51"/>
      <c r="YG499" s="51"/>
      <c r="YH499" s="51"/>
      <c r="YI499" s="51"/>
      <c r="YJ499" s="51"/>
      <c r="YK499" s="51"/>
      <c r="YL499" s="51"/>
      <c r="YM499" s="51"/>
      <c r="YN499" s="51"/>
      <c r="YO499" s="51"/>
      <c r="YP499" s="51"/>
      <c r="YQ499" s="51"/>
      <c r="YR499" s="51"/>
      <c r="YS499" s="51"/>
      <c r="YT499" s="51"/>
      <c r="YU499" s="51"/>
      <c r="YV499" s="51"/>
      <c r="YW499" s="51"/>
      <c r="YX499" s="51"/>
      <c r="YY499" s="51"/>
      <c r="YZ499" s="51"/>
      <c r="ZA499" s="51"/>
      <c r="ZB499" s="51"/>
      <c r="ZC499" s="51"/>
      <c r="ZD499" s="51"/>
    </row>
    <row r="500" spans="1:680" s="147" customFormat="1" ht="67.95" customHeight="1" thickBot="1" x14ac:dyDescent="0.35">
      <c r="A500" s="51"/>
      <c r="B500" s="96" t="s">
        <v>267</v>
      </c>
      <c r="C500" s="60" t="s">
        <v>268</v>
      </c>
      <c r="D500" s="21" t="s">
        <v>170</v>
      </c>
      <c r="E500" s="67" t="s">
        <v>264</v>
      </c>
      <c r="F500" s="43">
        <f>2*3861.79</f>
        <v>7723.58</v>
      </c>
      <c r="G500" s="155"/>
      <c r="H500" s="66" t="s">
        <v>258</v>
      </c>
      <c r="I500" s="82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  <c r="CW500" s="51"/>
      <c r="CX500" s="51"/>
      <c r="CY500" s="51"/>
      <c r="CZ500" s="51"/>
      <c r="DA500" s="51"/>
      <c r="DB500" s="51"/>
      <c r="DC500" s="51"/>
      <c r="DD500" s="51"/>
      <c r="DE500" s="51"/>
      <c r="DF500" s="51"/>
      <c r="DG500" s="51"/>
      <c r="DH500" s="51"/>
      <c r="DI500" s="51"/>
      <c r="DJ500" s="51"/>
      <c r="DK500" s="51"/>
      <c r="DL500" s="51"/>
      <c r="DM500" s="51"/>
      <c r="DN500" s="51"/>
      <c r="DO500" s="51"/>
      <c r="DP500" s="51"/>
      <c r="DQ500" s="51"/>
      <c r="DR500" s="51"/>
      <c r="DS500" s="51"/>
      <c r="DT500" s="51"/>
      <c r="DU500" s="51"/>
      <c r="DV500" s="51"/>
      <c r="DW500" s="51"/>
      <c r="DX500" s="51"/>
      <c r="DY500" s="51"/>
      <c r="DZ500" s="51"/>
      <c r="EA500" s="51"/>
      <c r="EB500" s="51"/>
      <c r="EC500" s="51"/>
      <c r="ED500" s="51"/>
      <c r="EE500" s="51"/>
      <c r="EF500" s="51"/>
      <c r="EG500" s="51"/>
      <c r="EH500" s="51"/>
      <c r="EI500" s="51"/>
      <c r="EJ500" s="51"/>
      <c r="EK500" s="51"/>
      <c r="EL500" s="51"/>
      <c r="EM500" s="51"/>
      <c r="EN500" s="51"/>
      <c r="EO500" s="51"/>
      <c r="EP500" s="51"/>
      <c r="EQ500" s="51"/>
      <c r="ER500" s="51"/>
      <c r="ES500" s="51"/>
      <c r="ET500" s="51"/>
      <c r="EU500" s="51"/>
      <c r="EV500" s="51"/>
      <c r="EW500" s="51"/>
      <c r="EX500" s="51"/>
      <c r="EY500" s="51"/>
      <c r="EZ500" s="51"/>
      <c r="FA500" s="51"/>
      <c r="FB500" s="51"/>
      <c r="FC500" s="51"/>
      <c r="FD500" s="51"/>
      <c r="FE500" s="51"/>
      <c r="FF500" s="51"/>
      <c r="FG500" s="51"/>
      <c r="FH500" s="51"/>
      <c r="FI500" s="51"/>
      <c r="FJ500" s="51"/>
      <c r="FK500" s="51"/>
      <c r="FL500" s="51"/>
      <c r="FM500" s="51"/>
      <c r="FN500" s="51"/>
      <c r="FO500" s="51"/>
      <c r="FP500" s="51"/>
      <c r="FQ500" s="51"/>
      <c r="FR500" s="51"/>
      <c r="FS500" s="51"/>
      <c r="FT500" s="51"/>
      <c r="FU500" s="51"/>
      <c r="FV500" s="51"/>
      <c r="FW500" s="51"/>
      <c r="FX500" s="51"/>
      <c r="FY500" s="51"/>
      <c r="FZ500" s="51"/>
      <c r="GA500" s="51"/>
      <c r="GB500" s="51"/>
      <c r="GC500" s="51"/>
      <c r="GD500" s="51"/>
      <c r="GE500" s="51"/>
      <c r="GF500" s="51"/>
      <c r="GG500" s="51"/>
      <c r="GH500" s="51"/>
      <c r="GI500" s="51"/>
      <c r="GJ500" s="51"/>
      <c r="GK500" s="51"/>
      <c r="GL500" s="51"/>
      <c r="GM500" s="51"/>
      <c r="GN500" s="51"/>
      <c r="GO500" s="51"/>
      <c r="GP500" s="51"/>
      <c r="GQ500" s="51"/>
      <c r="GR500" s="51"/>
      <c r="GS500" s="51"/>
      <c r="GT500" s="51"/>
      <c r="GU500" s="51"/>
      <c r="GV500" s="51"/>
      <c r="GW500" s="51"/>
      <c r="GX500" s="51"/>
      <c r="GY500" s="51"/>
      <c r="GZ500" s="51"/>
      <c r="HA500" s="51"/>
      <c r="HB500" s="51"/>
      <c r="HC500" s="51"/>
      <c r="HD500" s="51"/>
      <c r="HE500" s="51"/>
      <c r="HF500" s="51"/>
      <c r="HG500" s="51"/>
      <c r="HH500" s="51"/>
      <c r="HI500" s="51"/>
      <c r="HJ500" s="51"/>
      <c r="HK500" s="51"/>
      <c r="HL500" s="51"/>
      <c r="HM500" s="51"/>
      <c r="HN500" s="51"/>
      <c r="HO500" s="51"/>
      <c r="HP500" s="51"/>
      <c r="HQ500" s="51"/>
      <c r="HR500" s="51"/>
      <c r="HS500" s="51"/>
      <c r="HT500" s="51"/>
      <c r="HU500" s="51"/>
      <c r="HV500" s="51"/>
      <c r="HW500" s="51"/>
      <c r="HX500" s="51"/>
      <c r="HY500" s="51"/>
      <c r="HZ500" s="51"/>
      <c r="IA500" s="51"/>
      <c r="IB500" s="51"/>
      <c r="IC500" s="51"/>
      <c r="ID500" s="51"/>
      <c r="IE500" s="51"/>
      <c r="IF500" s="51"/>
      <c r="IG500" s="51"/>
      <c r="IH500" s="51"/>
      <c r="II500" s="51"/>
      <c r="IJ500" s="51"/>
      <c r="IK500" s="51"/>
      <c r="IL500" s="51"/>
      <c r="IM500" s="51"/>
      <c r="IN500" s="51"/>
      <c r="IO500" s="51"/>
      <c r="IP500" s="51"/>
      <c r="IQ500" s="51"/>
      <c r="IR500" s="51"/>
      <c r="IS500" s="51"/>
      <c r="IT500" s="51"/>
      <c r="IU500" s="51"/>
      <c r="IV500" s="51"/>
      <c r="IW500" s="51"/>
      <c r="IX500" s="51"/>
      <c r="IY500" s="51"/>
      <c r="IZ500" s="51"/>
      <c r="JA500" s="51"/>
      <c r="JB500" s="51"/>
      <c r="JC500" s="51"/>
      <c r="JD500" s="51"/>
      <c r="JE500" s="51"/>
      <c r="JF500" s="51"/>
      <c r="JG500" s="51"/>
      <c r="JH500" s="51"/>
      <c r="JI500" s="51"/>
      <c r="JJ500" s="51"/>
      <c r="JK500" s="51"/>
      <c r="JL500" s="51"/>
      <c r="JM500" s="51"/>
      <c r="JN500" s="51"/>
      <c r="JO500" s="51"/>
      <c r="JP500" s="51"/>
      <c r="JQ500" s="51"/>
      <c r="JR500" s="51"/>
      <c r="JS500" s="51"/>
      <c r="JT500" s="51"/>
      <c r="JU500" s="51"/>
      <c r="JV500" s="51"/>
      <c r="JW500" s="51"/>
      <c r="JX500" s="51"/>
      <c r="JY500" s="51"/>
      <c r="JZ500" s="51"/>
      <c r="KA500" s="51"/>
      <c r="KB500" s="51"/>
      <c r="KC500" s="51"/>
      <c r="KD500" s="51"/>
      <c r="KE500" s="51"/>
      <c r="KF500" s="51"/>
      <c r="KG500" s="51"/>
      <c r="KH500" s="51"/>
      <c r="KI500" s="51"/>
      <c r="KJ500" s="51"/>
      <c r="KK500" s="51"/>
      <c r="KL500" s="51"/>
      <c r="KM500" s="51"/>
      <c r="KN500" s="51"/>
      <c r="KO500" s="51"/>
      <c r="KP500" s="51"/>
      <c r="KQ500" s="51"/>
      <c r="KR500" s="51"/>
      <c r="KS500" s="51"/>
      <c r="KT500" s="51"/>
      <c r="KU500" s="51"/>
      <c r="KV500" s="51"/>
      <c r="KW500" s="51"/>
      <c r="KX500" s="51"/>
      <c r="KY500" s="51"/>
      <c r="KZ500" s="51"/>
      <c r="LA500" s="51"/>
      <c r="LB500" s="51"/>
      <c r="LC500" s="51"/>
      <c r="LD500" s="51"/>
      <c r="LE500" s="51"/>
      <c r="LF500" s="51"/>
      <c r="LG500" s="51"/>
      <c r="LH500" s="51"/>
      <c r="LI500" s="51"/>
      <c r="LJ500" s="51"/>
      <c r="LK500" s="51"/>
      <c r="LL500" s="51"/>
      <c r="LM500" s="51"/>
      <c r="LN500" s="51"/>
      <c r="LO500" s="51"/>
      <c r="LP500" s="51"/>
      <c r="LQ500" s="51"/>
      <c r="LR500" s="51"/>
      <c r="LS500" s="51"/>
      <c r="LT500" s="51"/>
      <c r="LU500" s="51"/>
      <c r="LV500" s="51"/>
      <c r="LW500" s="51"/>
      <c r="LX500" s="51"/>
      <c r="LY500" s="51"/>
      <c r="LZ500" s="51"/>
      <c r="MA500" s="51"/>
      <c r="MB500" s="51"/>
      <c r="MC500" s="51"/>
      <c r="MD500" s="51"/>
      <c r="ME500" s="51"/>
      <c r="MF500" s="51"/>
      <c r="MG500" s="51"/>
      <c r="MH500" s="51"/>
      <c r="MI500" s="51"/>
      <c r="MJ500" s="51"/>
      <c r="MK500" s="51"/>
      <c r="ML500" s="51"/>
      <c r="MM500" s="51"/>
      <c r="MN500" s="51"/>
      <c r="MO500" s="51"/>
      <c r="MP500" s="51"/>
      <c r="MQ500" s="51"/>
      <c r="MR500" s="51"/>
      <c r="MS500" s="51"/>
      <c r="MT500" s="51"/>
      <c r="MU500" s="51"/>
      <c r="MV500" s="51"/>
      <c r="MW500" s="51"/>
      <c r="MX500" s="51"/>
      <c r="MY500" s="51"/>
      <c r="MZ500" s="51"/>
      <c r="NA500" s="51"/>
      <c r="NB500" s="51"/>
      <c r="NC500" s="51"/>
      <c r="ND500" s="51"/>
      <c r="NE500" s="51"/>
      <c r="NF500" s="51"/>
      <c r="NG500" s="51"/>
      <c r="NH500" s="51"/>
      <c r="NI500" s="51"/>
      <c r="NJ500" s="51"/>
      <c r="NK500" s="51"/>
      <c r="NL500" s="51"/>
      <c r="NM500" s="51"/>
      <c r="NN500" s="51"/>
      <c r="NO500" s="51"/>
      <c r="NP500" s="51"/>
      <c r="NQ500" s="51"/>
      <c r="NR500" s="51"/>
      <c r="NS500" s="51"/>
      <c r="NT500" s="51"/>
      <c r="NU500" s="51"/>
      <c r="NV500" s="51"/>
      <c r="NW500" s="51"/>
      <c r="NX500" s="51"/>
      <c r="NY500" s="51"/>
      <c r="NZ500" s="51"/>
      <c r="OA500" s="51"/>
      <c r="OB500" s="51"/>
      <c r="OC500" s="51"/>
      <c r="OD500" s="51"/>
      <c r="OE500" s="51"/>
      <c r="OF500" s="51"/>
      <c r="OG500" s="51"/>
      <c r="OH500" s="51"/>
      <c r="OI500" s="51"/>
      <c r="OJ500" s="51"/>
      <c r="OK500" s="51"/>
      <c r="OL500" s="51"/>
      <c r="OM500" s="51"/>
      <c r="ON500" s="51"/>
      <c r="OO500" s="51"/>
      <c r="OP500" s="51"/>
      <c r="OQ500" s="51"/>
      <c r="OR500" s="51"/>
      <c r="OS500" s="51"/>
      <c r="OT500" s="51"/>
      <c r="OU500" s="51"/>
      <c r="OV500" s="51"/>
      <c r="OW500" s="51"/>
      <c r="OX500" s="51"/>
      <c r="OY500" s="51"/>
      <c r="OZ500" s="51"/>
      <c r="PA500" s="51"/>
      <c r="PB500" s="51"/>
      <c r="PC500" s="51"/>
      <c r="PD500" s="51"/>
      <c r="PE500" s="51"/>
      <c r="PF500" s="51"/>
      <c r="PG500" s="51"/>
      <c r="PH500" s="51"/>
      <c r="PI500" s="51"/>
      <c r="PJ500" s="51"/>
      <c r="PK500" s="51"/>
      <c r="PL500" s="51"/>
      <c r="PM500" s="51"/>
      <c r="PN500" s="51"/>
      <c r="PO500" s="51"/>
      <c r="PP500" s="51"/>
      <c r="PQ500" s="51"/>
      <c r="PR500" s="51"/>
      <c r="PS500" s="51"/>
      <c r="PT500" s="51"/>
      <c r="PU500" s="51"/>
      <c r="PV500" s="51"/>
      <c r="PW500" s="51"/>
      <c r="PX500" s="51"/>
      <c r="PY500" s="51"/>
      <c r="PZ500" s="51"/>
      <c r="QA500" s="51"/>
      <c r="QB500" s="51"/>
      <c r="QC500" s="51"/>
      <c r="QD500" s="51"/>
      <c r="QE500" s="51"/>
      <c r="QF500" s="51"/>
      <c r="QG500" s="51"/>
      <c r="QH500" s="51"/>
      <c r="QI500" s="51"/>
      <c r="QJ500" s="51"/>
      <c r="QK500" s="51"/>
      <c r="QL500" s="51"/>
      <c r="QM500" s="51"/>
      <c r="QN500" s="51"/>
      <c r="QO500" s="51"/>
      <c r="QP500" s="51"/>
      <c r="QQ500" s="51"/>
      <c r="QR500" s="51"/>
      <c r="QS500" s="51"/>
      <c r="QT500" s="51"/>
      <c r="QU500" s="51"/>
      <c r="QV500" s="51"/>
      <c r="QW500" s="51"/>
      <c r="QX500" s="51"/>
      <c r="QY500" s="51"/>
      <c r="QZ500" s="51"/>
      <c r="RA500" s="51"/>
      <c r="RB500" s="51"/>
      <c r="RC500" s="51"/>
      <c r="RD500" s="51"/>
      <c r="RE500" s="51"/>
      <c r="RF500" s="51"/>
      <c r="RG500" s="51"/>
      <c r="RH500" s="51"/>
      <c r="RI500" s="51"/>
      <c r="RJ500" s="51"/>
      <c r="RK500" s="51"/>
      <c r="RL500" s="51"/>
      <c r="RM500" s="51"/>
      <c r="RN500" s="51"/>
      <c r="RO500" s="51"/>
      <c r="RP500" s="51"/>
      <c r="RQ500" s="51"/>
      <c r="RR500" s="51"/>
      <c r="RS500" s="51"/>
      <c r="RT500" s="51"/>
      <c r="RU500" s="51"/>
      <c r="RV500" s="51"/>
      <c r="RW500" s="51"/>
      <c r="RX500" s="51"/>
      <c r="RY500" s="51"/>
      <c r="RZ500" s="51"/>
      <c r="SA500" s="51"/>
      <c r="SB500" s="51"/>
      <c r="SC500" s="51"/>
      <c r="SD500" s="51"/>
      <c r="SE500" s="51"/>
      <c r="SF500" s="51"/>
      <c r="SG500" s="51"/>
      <c r="SH500" s="51"/>
      <c r="SI500" s="51"/>
      <c r="SJ500" s="51"/>
      <c r="SK500" s="51"/>
      <c r="SL500" s="51"/>
      <c r="SM500" s="51"/>
      <c r="SN500" s="51"/>
      <c r="SO500" s="51"/>
      <c r="SP500" s="51"/>
      <c r="SQ500" s="51"/>
      <c r="SR500" s="51"/>
      <c r="SS500" s="51"/>
      <c r="ST500" s="51"/>
      <c r="SU500" s="51"/>
      <c r="SV500" s="51"/>
      <c r="SW500" s="51"/>
      <c r="SX500" s="51"/>
      <c r="SY500" s="51"/>
      <c r="SZ500" s="51"/>
      <c r="TA500" s="51"/>
      <c r="TB500" s="51"/>
      <c r="TC500" s="51"/>
      <c r="TD500" s="51"/>
      <c r="TE500" s="51"/>
      <c r="TF500" s="51"/>
      <c r="TG500" s="51"/>
      <c r="TH500" s="51"/>
      <c r="TI500" s="51"/>
      <c r="TJ500" s="51"/>
      <c r="TK500" s="51"/>
      <c r="TL500" s="51"/>
      <c r="TM500" s="51"/>
      <c r="TN500" s="51"/>
      <c r="TO500" s="51"/>
      <c r="TP500" s="51"/>
      <c r="TQ500" s="51"/>
      <c r="TR500" s="51"/>
      <c r="TS500" s="51"/>
      <c r="TT500" s="51"/>
      <c r="TU500" s="51"/>
      <c r="TV500" s="51"/>
      <c r="TW500" s="51"/>
      <c r="TX500" s="51"/>
      <c r="TY500" s="51"/>
      <c r="TZ500" s="51"/>
      <c r="UA500" s="51"/>
      <c r="UB500" s="51"/>
      <c r="UC500" s="51"/>
      <c r="UD500" s="51"/>
      <c r="UE500" s="51"/>
      <c r="UF500" s="51"/>
      <c r="UG500" s="51"/>
      <c r="UH500" s="51"/>
      <c r="UI500" s="51"/>
      <c r="UJ500" s="51"/>
      <c r="UK500" s="51"/>
      <c r="UL500" s="51"/>
      <c r="UM500" s="51"/>
      <c r="UN500" s="51"/>
      <c r="UO500" s="51"/>
      <c r="UP500" s="51"/>
      <c r="UQ500" s="51"/>
      <c r="UR500" s="51"/>
      <c r="US500" s="51"/>
      <c r="UT500" s="51"/>
      <c r="UU500" s="51"/>
      <c r="UV500" s="51"/>
      <c r="UW500" s="51"/>
      <c r="UX500" s="51"/>
      <c r="UY500" s="51"/>
      <c r="UZ500" s="51"/>
      <c r="VA500" s="51"/>
      <c r="VB500" s="51"/>
      <c r="VC500" s="51"/>
      <c r="VD500" s="51"/>
      <c r="VE500" s="51"/>
      <c r="VF500" s="51"/>
      <c r="VG500" s="51"/>
      <c r="VH500" s="51"/>
      <c r="VI500" s="51"/>
      <c r="VJ500" s="51"/>
      <c r="VK500" s="51"/>
      <c r="VL500" s="51"/>
      <c r="VM500" s="51"/>
      <c r="VN500" s="51"/>
      <c r="VO500" s="51"/>
      <c r="VP500" s="51"/>
      <c r="VQ500" s="51"/>
      <c r="VR500" s="51"/>
      <c r="VS500" s="51"/>
      <c r="VT500" s="51"/>
      <c r="VU500" s="51"/>
      <c r="VV500" s="51"/>
      <c r="VW500" s="51"/>
      <c r="VX500" s="51"/>
      <c r="VY500" s="51"/>
      <c r="VZ500" s="51"/>
      <c r="WA500" s="51"/>
      <c r="WB500" s="51"/>
      <c r="WC500" s="51"/>
      <c r="WD500" s="51"/>
      <c r="WE500" s="51"/>
      <c r="WF500" s="51"/>
      <c r="WG500" s="51"/>
      <c r="WH500" s="51"/>
      <c r="WI500" s="51"/>
      <c r="WJ500" s="51"/>
      <c r="WK500" s="51"/>
      <c r="WL500" s="51"/>
      <c r="WM500" s="51"/>
      <c r="WN500" s="51"/>
      <c r="WO500" s="51"/>
      <c r="WP500" s="51"/>
      <c r="WQ500" s="51"/>
      <c r="WR500" s="51"/>
      <c r="WS500" s="51"/>
      <c r="WT500" s="51"/>
      <c r="WU500" s="51"/>
      <c r="WV500" s="51"/>
      <c r="WW500" s="51"/>
      <c r="WX500" s="51"/>
      <c r="WY500" s="51"/>
      <c r="WZ500" s="51"/>
      <c r="XA500" s="51"/>
      <c r="XB500" s="51"/>
      <c r="XC500" s="51"/>
      <c r="XD500" s="51"/>
      <c r="XE500" s="51"/>
      <c r="XF500" s="51"/>
      <c r="XG500" s="51"/>
      <c r="XH500" s="51"/>
      <c r="XI500" s="51"/>
      <c r="XJ500" s="51"/>
      <c r="XK500" s="51"/>
      <c r="XL500" s="51"/>
      <c r="XM500" s="51"/>
      <c r="XN500" s="51"/>
      <c r="XO500" s="51"/>
      <c r="XP500" s="51"/>
      <c r="XQ500" s="51"/>
      <c r="XR500" s="51"/>
      <c r="XS500" s="51"/>
      <c r="XT500" s="51"/>
      <c r="XU500" s="51"/>
      <c r="XV500" s="51"/>
      <c r="XW500" s="51"/>
      <c r="XX500" s="51"/>
      <c r="XY500" s="51"/>
      <c r="XZ500" s="51"/>
      <c r="YA500" s="51"/>
      <c r="YB500" s="51"/>
      <c r="YC500" s="51"/>
      <c r="YD500" s="51"/>
      <c r="YE500" s="51"/>
      <c r="YF500" s="51"/>
      <c r="YG500" s="51"/>
      <c r="YH500" s="51"/>
      <c r="YI500" s="51"/>
      <c r="YJ500" s="51"/>
      <c r="YK500" s="51"/>
      <c r="YL500" s="51"/>
      <c r="YM500" s="51"/>
      <c r="YN500" s="51"/>
      <c r="YO500" s="51"/>
      <c r="YP500" s="51"/>
      <c r="YQ500" s="51"/>
      <c r="YR500" s="51"/>
      <c r="YS500" s="51"/>
      <c r="YT500" s="51"/>
      <c r="YU500" s="51"/>
      <c r="YV500" s="51"/>
      <c r="YW500" s="51"/>
      <c r="YX500" s="51"/>
      <c r="YY500" s="51"/>
      <c r="YZ500" s="51"/>
      <c r="ZA500" s="51"/>
      <c r="ZB500" s="51"/>
      <c r="ZC500" s="51"/>
      <c r="ZD500" s="51"/>
    </row>
    <row r="501" spans="1:680" s="147" customFormat="1" ht="63.75" customHeight="1" thickBot="1" x14ac:dyDescent="0.35">
      <c r="A501" s="51" t="s">
        <v>269</v>
      </c>
      <c r="B501" s="96" t="s">
        <v>270</v>
      </c>
      <c r="C501" s="60" t="s">
        <v>271</v>
      </c>
      <c r="D501" s="21" t="s">
        <v>170</v>
      </c>
      <c r="E501" s="67" t="s">
        <v>264</v>
      </c>
      <c r="F501" s="43">
        <f>2*3861.79</f>
        <v>7723.58</v>
      </c>
      <c r="G501" s="155"/>
      <c r="H501" s="66" t="s">
        <v>258</v>
      </c>
      <c r="I501" s="82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51"/>
      <c r="CM501" s="51"/>
      <c r="CN501" s="51"/>
      <c r="CO501" s="51"/>
      <c r="CP501" s="51"/>
      <c r="CQ501" s="51"/>
      <c r="CR501" s="51"/>
      <c r="CS501" s="51"/>
      <c r="CT501" s="51"/>
      <c r="CU501" s="51"/>
      <c r="CV501" s="51"/>
      <c r="CW501" s="51"/>
      <c r="CX501" s="51"/>
      <c r="CY501" s="51"/>
      <c r="CZ501" s="51"/>
      <c r="DA501" s="51"/>
      <c r="DB501" s="51"/>
      <c r="DC501" s="51"/>
      <c r="DD501" s="51"/>
      <c r="DE501" s="51"/>
      <c r="DF501" s="51"/>
      <c r="DG501" s="51"/>
      <c r="DH501" s="51"/>
      <c r="DI501" s="51"/>
      <c r="DJ501" s="51"/>
      <c r="DK501" s="51"/>
      <c r="DL501" s="51"/>
      <c r="DM501" s="51"/>
      <c r="DN501" s="51"/>
      <c r="DO501" s="51"/>
      <c r="DP501" s="51"/>
      <c r="DQ501" s="51"/>
      <c r="DR501" s="51"/>
      <c r="DS501" s="51"/>
      <c r="DT501" s="51"/>
      <c r="DU501" s="51"/>
      <c r="DV501" s="51"/>
      <c r="DW501" s="51"/>
      <c r="DX501" s="51"/>
      <c r="DY501" s="51"/>
      <c r="DZ501" s="51"/>
      <c r="EA501" s="51"/>
      <c r="EB501" s="51"/>
      <c r="EC501" s="51"/>
      <c r="ED501" s="51"/>
      <c r="EE501" s="51"/>
      <c r="EF501" s="51"/>
      <c r="EG501" s="51"/>
      <c r="EH501" s="51"/>
      <c r="EI501" s="51"/>
      <c r="EJ501" s="51"/>
      <c r="EK501" s="51"/>
      <c r="EL501" s="51"/>
      <c r="EM501" s="51"/>
      <c r="EN501" s="51"/>
      <c r="EO501" s="51"/>
      <c r="EP501" s="51"/>
      <c r="EQ501" s="51"/>
      <c r="ER501" s="51"/>
      <c r="ES501" s="51"/>
      <c r="ET501" s="51"/>
      <c r="EU501" s="51"/>
      <c r="EV501" s="51"/>
      <c r="EW501" s="51"/>
      <c r="EX501" s="51"/>
      <c r="EY501" s="51"/>
      <c r="EZ501" s="51"/>
      <c r="FA501" s="51"/>
      <c r="FB501" s="51"/>
      <c r="FC501" s="51"/>
      <c r="FD501" s="51"/>
      <c r="FE501" s="51"/>
      <c r="FF501" s="51"/>
      <c r="FG501" s="51"/>
      <c r="FH501" s="51"/>
      <c r="FI501" s="51"/>
      <c r="FJ501" s="51"/>
      <c r="FK501" s="51"/>
      <c r="FL501" s="51"/>
      <c r="FM501" s="51"/>
      <c r="FN501" s="51"/>
      <c r="FO501" s="51"/>
      <c r="FP501" s="51"/>
      <c r="FQ501" s="51"/>
      <c r="FR501" s="51"/>
      <c r="FS501" s="51"/>
      <c r="FT501" s="51"/>
      <c r="FU501" s="51"/>
      <c r="FV501" s="51"/>
      <c r="FW501" s="51"/>
      <c r="FX501" s="51"/>
      <c r="FY501" s="51"/>
      <c r="FZ501" s="51"/>
      <c r="GA501" s="51"/>
      <c r="GB501" s="51"/>
      <c r="GC501" s="51"/>
      <c r="GD501" s="51"/>
      <c r="GE501" s="51"/>
      <c r="GF501" s="51"/>
      <c r="GG501" s="51"/>
      <c r="GH501" s="51"/>
      <c r="GI501" s="51"/>
      <c r="GJ501" s="51"/>
      <c r="GK501" s="51"/>
      <c r="GL501" s="51"/>
      <c r="GM501" s="51"/>
      <c r="GN501" s="51"/>
      <c r="GO501" s="51"/>
      <c r="GP501" s="51"/>
      <c r="GQ501" s="51"/>
      <c r="GR501" s="51"/>
      <c r="GS501" s="51"/>
      <c r="GT501" s="51"/>
      <c r="GU501" s="51"/>
      <c r="GV501" s="51"/>
      <c r="GW501" s="51"/>
      <c r="GX501" s="51"/>
      <c r="GY501" s="51"/>
      <c r="GZ501" s="51"/>
      <c r="HA501" s="51"/>
      <c r="HB501" s="51"/>
      <c r="HC501" s="51"/>
      <c r="HD501" s="51"/>
      <c r="HE501" s="51"/>
      <c r="HF501" s="51"/>
      <c r="HG501" s="51"/>
      <c r="HH501" s="51"/>
      <c r="HI501" s="51"/>
      <c r="HJ501" s="51"/>
      <c r="HK501" s="51"/>
      <c r="HL501" s="51"/>
      <c r="HM501" s="51"/>
      <c r="HN501" s="51"/>
      <c r="HO501" s="51"/>
      <c r="HP501" s="51"/>
      <c r="HQ501" s="51"/>
      <c r="HR501" s="51"/>
      <c r="HS501" s="51"/>
      <c r="HT501" s="51"/>
      <c r="HU501" s="51"/>
      <c r="HV501" s="51"/>
      <c r="HW501" s="51"/>
      <c r="HX501" s="51"/>
      <c r="HY501" s="51"/>
      <c r="HZ501" s="51"/>
      <c r="IA501" s="51"/>
      <c r="IB501" s="51"/>
      <c r="IC501" s="51"/>
      <c r="ID501" s="51"/>
      <c r="IE501" s="51"/>
      <c r="IF501" s="51"/>
      <c r="IG501" s="51"/>
      <c r="IH501" s="51"/>
      <c r="II501" s="51"/>
      <c r="IJ501" s="51"/>
      <c r="IK501" s="51"/>
      <c r="IL501" s="51"/>
      <c r="IM501" s="51"/>
      <c r="IN501" s="51"/>
      <c r="IO501" s="51"/>
      <c r="IP501" s="51"/>
      <c r="IQ501" s="51"/>
      <c r="IR501" s="51"/>
      <c r="IS501" s="51"/>
      <c r="IT501" s="51"/>
      <c r="IU501" s="51"/>
      <c r="IV501" s="51"/>
      <c r="IW501" s="51"/>
      <c r="IX501" s="51"/>
      <c r="IY501" s="51"/>
      <c r="IZ501" s="51"/>
      <c r="JA501" s="51"/>
      <c r="JB501" s="51"/>
      <c r="JC501" s="51"/>
      <c r="JD501" s="51"/>
      <c r="JE501" s="51"/>
      <c r="JF501" s="51"/>
      <c r="JG501" s="51"/>
      <c r="JH501" s="51"/>
      <c r="JI501" s="51"/>
      <c r="JJ501" s="51"/>
      <c r="JK501" s="51"/>
      <c r="JL501" s="51"/>
      <c r="JM501" s="51"/>
      <c r="JN501" s="51"/>
      <c r="JO501" s="51"/>
      <c r="JP501" s="51"/>
      <c r="JQ501" s="51"/>
      <c r="JR501" s="51"/>
      <c r="JS501" s="51"/>
      <c r="JT501" s="51"/>
      <c r="JU501" s="51"/>
      <c r="JV501" s="51"/>
      <c r="JW501" s="51"/>
      <c r="JX501" s="51"/>
      <c r="JY501" s="51"/>
      <c r="JZ501" s="51"/>
      <c r="KA501" s="51"/>
      <c r="KB501" s="51"/>
      <c r="KC501" s="51"/>
      <c r="KD501" s="51"/>
      <c r="KE501" s="51"/>
      <c r="KF501" s="51"/>
      <c r="KG501" s="51"/>
      <c r="KH501" s="51"/>
      <c r="KI501" s="51"/>
      <c r="KJ501" s="51"/>
      <c r="KK501" s="51"/>
      <c r="KL501" s="51"/>
      <c r="KM501" s="51"/>
      <c r="KN501" s="51"/>
      <c r="KO501" s="51"/>
      <c r="KP501" s="51"/>
      <c r="KQ501" s="51"/>
      <c r="KR501" s="51"/>
      <c r="KS501" s="51"/>
      <c r="KT501" s="51"/>
      <c r="KU501" s="51"/>
      <c r="KV501" s="51"/>
      <c r="KW501" s="51"/>
      <c r="KX501" s="51"/>
      <c r="KY501" s="51"/>
      <c r="KZ501" s="51"/>
      <c r="LA501" s="51"/>
      <c r="LB501" s="51"/>
      <c r="LC501" s="51"/>
      <c r="LD501" s="51"/>
      <c r="LE501" s="51"/>
      <c r="LF501" s="51"/>
      <c r="LG501" s="51"/>
      <c r="LH501" s="51"/>
      <c r="LI501" s="51"/>
      <c r="LJ501" s="51"/>
      <c r="LK501" s="51"/>
      <c r="LL501" s="51"/>
      <c r="LM501" s="51"/>
      <c r="LN501" s="51"/>
      <c r="LO501" s="51"/>
      <c r="LP501" s="51"/>
      <c r="LQ501" s="51"/>
      <c r="LR501" s="51"/>
      <c r="LS501" s="51"/>
      <c r="LT501" s="51"/>
      <c r="LU501" s="51"/>
      <c r="LV501" s="51"/>
      <c r="LW501" s="51"/>
      <c r="LX501" s="51"/>
      <c r="LY501" s="51"/>
      <c r="LZ501" s="51"/>
      <c r="MA501" s="51"/>
      <c r="MB501" s="51"/>
      <c r="MC501" s="51"/>
      <c r="MD501" s="51"/>
      <c r="ME501" s="51"/>
      <c r="MF501" s="51"/>
      <c r="MG501" s="51"/>
      <c r="MH501" s="51"/>
      <c r="MI501" s="51"/>
      <c r="MJ501" s="51"/>
      <c r="MK501" s="51"/>
      <c r="ML501" s="51"/>
      <c r="MM501" s="51"/>
      <c r="MN501" s="51"/>
      <c r="MO501" s="51"/>
      <c r="MP501" s="51"/>
      <c r="MQ501" s="51"/>
      <c r="MR501" s="51"/>
      <c r="MS501" s="51"/>
      <c r="MT501" s="51"/>
      <c r="MU501" s="51"/>
      <c r="MV501" s="51"/>
      <c r="MW501" s="51"/>
      <c r="MX501" s="51"/>
      <c r="MY501" s="51"/>
      <c r="MZ501" s="51"/>
      <c r="NA501" s="51"/>
      <c r="NB501" s="51"/>
      <c r="NC501" s="51"/>
      <c r="ND501" s="51"/>
      <c r="NE501" s="51"/>
      <c r="NF501" s="51"/>
      <c r="NG501" s="51"/>
      <c r="NH501" s="51"/>
      <c r="NI501" s="51"/>
      <c r="NJ501" s="51"/>
      <c r="NK501" s="51"/>
      <c r="NL501" s="51"/>
      <c r="NM501" s="51"/>
      <c r="NN501" s="51"/>
      <c r="NO501" s="51"/>
      <c r="NP501" s="51"/>
      <c r="NQ501" s="51"/>
      <c r="NR501" s="51"/>
      <c r="NS501" s="51"/>
      <c r="NT501" s="51"/>
      <c r="NU501" s="51"/>
      <c r="NV501" s="51"/>
      <c r="NW501" s="51"/>
      <c r="NX501" s="51"/>
      <c r="NY501" s="51"/>
      <c r="NZ501" s="51"/>
      <c r="OA501" s="51"/>
      <c r="OB501" s="51"/>
      <c r="OC501" s="51"/>
      <c r="OD501" s="51"/>
      <c r="OE501" s="51"/>
      <c r="OF501" s="51"/>
      <c r="OG501" s="51"/>
      <c r="OH501" s="51"/>
      <c r="OI501" s="51"/>
      <c r="OJ501" s="51"/>
      <c r="OK501" s="51"/>
      <c r="OL501" s="51"/>
      <c r="OM501" s="51"/>
      <c r="ON501" s="51"/>
      <c r="OO501" s="51"/>
      <c r="OP501" s="51"/>
      <c r="OQ501" s="51"/>
      <c r="OR501" s="51"/>
      <c r="OS501" s="51"/>
      <c r="OT501" s="51"/>
      <c r="OU501" s="51"/>
      <c r="OV501" s="51"/>
      <c r="OW501" s="51"/>
      <c r="OX501" s="51"/>
      <c r="OY501" s="51"/>
      <c r="OZ501" s="51"/>
      <c r="PA501" s="51"/>
      <c r="PB501" s="51"/>
      <c r="PC501" s="51"/>
      <c r="PD501" s="51"/>
      <c r="PE501" s="51"/>
      <c r="PF501" s="51"/>
      <c r="PG501" s="51"/>
      <c r="PH501" s="51"/>
      <c r="PI501" s="51"/>
      <c r="PJ501" s="51"/>
      <c r="PK501" s="51"/>
      <c r="PL501" s="51"/>
      <c r="PM501" s="51"/>
      <c r="PN501" s="51"/>
      <c r="PO501" s="51"/>
      <c r="PP501" s="51"/>
      <c r="PQ501" s="51"/>
      <c r="PR501" s="51"/>
      <c r="PS501" s="51"/>
      <c r="PT501" s="51"/>
      <c r="PU501" s="51"/>
      <c r="PV501" s="51"/>
      <c r="PW501" s="51"/>
      <c r="PX501" s="51"/>
      <c r="PY501" s="51"/>
      <c r="PZ501" s="51"/>
      <c r="QA501" s="51"/>
      <c r="QB501" s="51"/>
      <c r="QC501" s="51"/>
      <c r="QD501" s="51"/>
      <c r="QE501" s="51"/>
      <c r="QF501" s="51"/>
      <c r="QG501" s="51"/>
      <c r="QH501" s="51"/>
      <c r="QI501" s="51"/>
      <c r="QJ501" s="51"/>
      <c r="QK501" s="51"/>
      <c r="QL501" s="51"/>
      <c r="QM501" s="51"/>
      <c r="QN501" s="51"/>
      <c r="QO501" s="51"/>
      <c r="QP501" s="51"/>
      <c r="QQ501" s="51"/>
      <c r="QR501" s="51"/>
      <c r="QS501" s="51"/>
      <c r="QT501" s="51"/>
      <c r="QU501" s="51"/>
      <c r="QV501" s="51"/>
      <c r="QW501" s="51"/>
      <c r="QX501" s="51"/>
      <c r="QY501" s="51"/>
      <c r="QZ501" s="51"/>
      <c r="RA501" s="51"/>
      <c r="RB501" s="51"/>
      <c r="RC501" s="51"/>
      <c r="RD501" s="51"/>
      <c r="RE501" s="51"/>
      <c r="RF501" s="51"/>
      <c r="RG501" s="51"/>
      <c r="RH501" s="51"/>
      <c r="RI501" s="51"/>
      <c r="RJ501" s="51"/>
      <c r="RK501" s="51"/>
      <c r="RL501" s="51"/>
      <c r="RM501" s="51"/>
      <c r="RN501" s="51"/>
      <c r="RO501" s="51"/>
      <c r="RP501" s="51"/>
      <c r="RQ501" s="51"/>
      <c r="RR501" s="51"/>
      <c r="RS501" s="51"/>
      <c r="RT501" s="51"/>
      <c r="RU501" s="51"/>
      <c r="RV501" s="51"/>
      <c r="RW501" s="51"/>
      <c r="RX501" s="51"/>
      <c r="RY501" s="51"/>
      <c r="RZ501" s="51"/>
      <c r="SA501" s="51"/>
      <c r="SB501" s="51"/>
      <c r="SC501" s="51"/>
      <c r="SD501" s="51"/>
      <c r="SE501" s="51"/>
      <c r="SF501" s="51"/>
      <c r="SG501" s="51"/>
      <c r="SH501" s="51"/>
      <c r="SI501" s="51"/>
      <c r="SJ501" s="51"/>
      <c r="SK501" s="51"/>
      <c r="SL501" s="51"/>
      <c r="SM501" s="51"/>
      <c r="SN501" s="51"/>
      <c r="SO501" s="51"/>
      <c r="SP501" s="51"/>
      <c r="SQ501" s="51"/>
      <c r="SR501" s="51"/>
      <c r="SS501" s="51"/>
      <c r="ST501" s="51"/>
      <c r="SU501" s="51"/>
      <c r="SV501" s="51"/>
      <c r="SW501" s="51"/>
      <c r="SX501" s="51"/>
      <c r="SY501" s="51"/>
      <c r="SZ501" s="51"/>
      <c r="TA501" s="51"/>
      <c r="TB501" s="51"/>
      <c r="TC501" s="51"/>
      <c r="TD501" s="51"/>
      <c r="TE501" s="51"/>
      <c r="TF501" s="51"/>
      <c r="TG501" s="51"/>
      <c r="TH501" s="51"/>
      <c r="TI501" s="51"/>
      <c r="TJ501" s="51"/>
      <c r="TK501" s="51"/>
      <c r="TL501" s="51"/>
      <c r="TM501" s="51"/>
      <c r="TN501" s="51"/>
      <c r="TO501" s="51"/>
      <c r="TP501" s="51"/>
      <c r="TQ501" s="51"/>
      <c r="TR501" s="51"/>
      <c r="TS501" s="51"/>
      <c r="TT501" s="51"/>
      <c r="TU501" s="51"/>
      <c r="TV501" s="51"/>
      <c r="TW501" s="51"/>
      <c r="TX501" s="51"/>
      <c r="TY501" s="51"/>
      <c r="TZ501" s="51"/>
      <c r="UA501" s="51"/>
      <c r="UB501" s="51"/>
      <c r="UC501" s="51"/>
      <c r="UD501" s="51"/>
      <c r="UE501" s="51"/>
      <c r="UF501" s="51"/>
      <c r="UG501" s="51"/>
      <c r="UH501" s="51"/>
      <c r="UI501" s="51"/>
      <c r="UJ501" s="51"/>
      <c r="UK501" s="51"/>
      <c r="UL501" s="51"/>
      <c r="UM501" s="51"/>
      <c r="UN501" s="51"/>
      <c r="UO501" s="51"/>
      <c r="UP501" s="51"/>
      <c r="UQ501" s="51"/>
      <c r="UR501" s="51"/>
      <c r="US501" s="51"/>
      <c r="UT501" s="51"/>
      <c r="UU501" s="51"/>
      <c r="UV501" s="51"/>
      <c r="UW501" s="51"/>
      <c r="UX501" s="51"/>
      <c r="UY501" s="51"/>
      <c r="UZ501" s="51"/>
      <c r="VA501" s="51"/>
      <c r="VB501" s="51"/>
      <c r="VC501" s="51"/>
      <c r="VD501" s="51"/>
      <c r="VE501" s="51"/>
      <c r="VF501" s="51"/>
      <c r="VG501" s="51"/>
      <c r="VH501" s="51"/>
      <c r="VI501" s="51"/>
      <c r="VJ501" s="51"/>
      <c r="VK501" s="51"/>
      <c r="VL501" s="51"/>
      <c r="VM501" s="51"/>
      <c r="VN501" s="51"/>
      <c r="VO501" s="51"/>
      <c r="VP501" s="51"/>
      <c r="VQ501" s="51"/>
      <c r="VR501" s="51"/>
      <c r="VS501" s="51"/>
      <c r="VT501" s="51"/>
      <c r="VU501" s="51"/>
      <c r="VV501" s="51"/>
      <c r="VW501" s="51"/>
      <c r="VX501" s="51"/>
      <c r="VY501" s="51"/>
      <c r="VZ501" s="51"/>
      <c r="WA501" s="51"/>
      <c r="WB501" s="51"/>
      <c r="WC501" s="51"/>
      <c r="WD501" s="51"/>
      <c r="WE501" s="51"/>
      <c r="WF501" s="51"/>
      <c r="WG501" s="51"/>
      <c r="WH501" s="51"/>
      <c r="WI501" s="51"/>
      <c r="WJ501" s="51"/>
      <c r="WK501" s="51"/>
      <c r="WL501" s="51"/>
      <c r="WM501" s="51"/>
      <c r="WN501" s="51"/>
      <c r="WO501" s="51"/>
      <c r="WP501" s="51"/>
      <c r="WQ501" s="51"/>
      <c r="WR501" s="51"/>
      <c r="WS501" s="51"/>
      <c r="WT501" s="51"/>
      <c r="WU501" s="51"/>
      <c r="WV501" s="51"/>
      <c r="WW501" s="51"/>
      <c r="WX501" s="51"/>
      <c r="WY501" s="51"/>
      <c r="WZ501" s="51"/>
      <c r="XA501" s="51"/>
      <c r="XB501" s="51"/>
      <c r="XC501" s="51"/>
      <c r="XD501" s="51"/>
      <c r="XE501" s="51"/>
      <c r="XF501" s="51"/>
      <c r="XG501" s="51"/>
      <c r="XH501" s="51"/>
      <c r="XI501" s="51"/>
      <c r="XJ501" s="51"/>
      <c r="XK501" s="51"/>
      <c r="XL501" s="51"/>
      <c r="XM501" s="51"/>
      <c r="XN501" s="51"/>
      <c r="XO501" s="51"/>
      <c r="XP501" s="51"/>
      <c r="XQ501" s="51"/>
      <c r="XR501" s="51"/>
      <c r="XS501" s="51"/>
      <c r="XT501" s="51"/>
      <c r="XU501" s="51"/>
      <c r="XV501" s="51"/>
      <c r="XW501" s="51"/>
      <c r="XX501" s="51"/>
      <c r="XY501" s="51"/>
      <c r="XZ501" s="51"/>
      <c r="YA501" s="51"/>
      <c r="YB501" s="51"/>
      <c r="YC501" s="51"/>
      <c r="YD501" s="51"/>
      <c r="YE501" s="51"/>
      <c r="YF501" s="51"/>
      <c r="YG501" s="51"/>
      <c r="YH501" s="51"/>
      <c r="YI501" s="51"/>
      <c r="YJ501" s="51"/>
      <c r="YK501" s="51"/>
      <c r="YL501" s="51"/>
      <c r="YM501" s="51"/>
      <c r="YN501" s="51"/>
      <c r="YO501" s="51"/>
      <c r="YP501" s="51"/>
      <c r="YQ501" s="51"/>
      <c r="YR501" s="51"/>
      <c r="YS501" s="51"/>
      <c r="YT501" s="51"/>
      <c r="YU501" s="51"/>
      <c r="YV501" s="51"/>
      <c r="YW501" s="51"/>
      <c r="YX501" s="51"/>
      <c r="YY501" s="51"/>
      <c r="YZ501" s="51"/>
      <c r="ZA501" s="51"/>
      <c r="ZB501" s="51"/>
      <c r="ZC501" s="51"/>
      <c r="ZD501" s="51"/>
    </row>
    <row r="502" spans="1:680" s="147" customFormat="1" ht="63.75" customHeight="1" thickBot="1" x14ac:dyDescent="0.35">
      <c r="A502" s="51" t="s">
        <v>269</v>
      </c>
      <c r="B502" s="96" t="s">
        <v>272</v>
      </c>
      <c r="C502" s="60" t="s">
        <v>273</v>
      </c>
      <c r="D502" s="21" t="s">
        <v>170</v>
      </c>
      <c r="E502" s="67" t="s">
        <v>264</v>
      </c>
      <c r="F502" s="43">
        <f>2*3861.79</f>
        <v>7723.58</v>
      </c>
      <c r="G502" s="155"/>
      <c r="H502" s="66" t="s">
        <v>258</v>
      </c>
      <c r="I502" s="82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  <c r="CW502" s="51"/>
      <c r="CX502" s="51"/>
      <c r="CY502" s="51"/>
      <c r="CZ502" s="51"/>
      <c r="DA502" s="51"/>
      <c r="DB502" s="51"/>
      <c r="DC502" s="51"/>
      <c r="DD502" s="51"/>
      <c r="DE502" s="51"/>
      <c r="DF502" s="51"/>
      <c r="DG502" s="51"/>
      <c r="DH502" s="51"/>
      <c r="DI502" s="51"/>
      <c r="DJ502" s="51"/>
      <c r="DK502" s="51"/>
      <c r="DL502" s="51"/>
      <c r="DM502" s="51"/>
      <c r="DN502" s="51"/>
      <c r="DO502" s="51"/>
      <c r="DP502" s="51"/>
      <c r="DQ502" s="51"/>
      <c r="DR502" s="51"/>
      <c r="DS502" s="51"/>
      <c r="DT502" s="51"/>
      <c r="DU502" s="51"/>
      <c r="DV502" s="51"/>
      <c r="DW502" s="51"/>
      <c r="DX502" s="51"/>
      <c r="DY502" s="51"/>
      <c r="DZ502" s="51"/>
      <c r="EA502" s="51"/>
      <c r="EB502" s="51"/>
      <c r="EC502" s="51"/>
      <c r="ED502" s="51"/>
      <c r="EE502" s="51"/>
      <c r="EF502" s="51"/>
      <c r="EG502" s="51"/>
      <c r="EH502" s="51"/>
      <c r="EI502" s="51"/>
      <c r="EJ502" s="51"/>
      <c r="EK502" s="51"/>
      <c r="EL502" s="51"/>
      <c r="EM502" s="51"/>
      <c r="EN502" s="51"/>
      <c r="EO502" s="51"/>
      <c r="EP502" s="51"/>
      <c r="EQ502" s="51"/>
      <c r="ER502" s="51"/>
      <c r="ES502" s="51"/>
      <c r="ET502" s="51"/>
      <c r="EU502" s="51"/>
      <c r="EV502" s="51"/>
      <c r="EW502" s="51"/>
      <c r="EX502" s="51"/>
      <c r="EY502" s="51"/>
      <c r="EZ502" s="51"/>
      <c r="FA502" s="51"/>
      <c r="FB502" s="51"/>
      <c r="FC502" s="51"/>
      <c r="FD502" s="51"/>
      <c r="FE502" s="51"/>
      <c r="FF502" s="51"/>
      <c r="FG502" s="51"/>
      <c r="FH502" s="51"/>
      <c r="FI502" s="51"/>
      <c r="FJ502" s="51"/>
      <c r="FK502" s="51"/>
      <c r="FL502" s="51"/>
      <c r="FM502" s="51"/>
      <c r="FN502" s="51"/>
      <c r="FO502" s="51"/>
      <c r="FP502" s="51"/>
      <c r="FQ502" s="51"/>
      <c r="FR502" s="51"/>
      <c r="FS502" s="51"/>
      <c r="FT502" s="51"/>
      <c r="FU502" s="51"/>
      <c r="FV502" s="51"/>
      <c r="FW502" s="51"/>
      <c r="FX502" s="51"/>
      <c r="FY502" s="51"/>
      <c r="FZ502" s="51"/>
      <c r="GA502" s="51"/>
      <c r="GB502" s="51"/>
      <c r="GC502" s="51"/>
      <c r="GD502" s="51"/>
      <c r="GE502" s="51"/>
      <c r="GF502" s="51"/>
      <c r="GG502" s="51"/>
      <c r="GH502" s="51"/>
      <c r="GI502" s="51"/>
      <c r="GJ502" s="51"/>
      <c r="GK502" s="51"/>
      <c r="GL502" s="51"/>
      <c r="GM502" s="51"/>
      <c r="GN502" s="51"/>
      <c r="GO502" s="51"/>
      <c r="GP502" s="51"/>
      <c r="GQ502" s="51"/>
      <c r="GR502" s="51"/>
      <c r="GS502" s="51"/>
      <c r="GT502" s="51"/>
      <c r="GU502" s="51"/>
      <c r="GV502" s="51"/>
      <c r="GW502" s="51"/>
      <c r="GX502" s="51"/>
      <c r="GY502" s="51"/>
      <c r="GZ502" s="51"/>
      <c r="HA502" s="51"/>
      <c r="HB502" s="51"/>
      <c r="HC502" s="51"/>
      <c r="HD502" s="51"/>
      <c r="HE502" s="51"/>
      <c r="HF502" s="51"/>
      <c r="HG502" s="51"/>
      <c r="HH502" s="51"/>
      <c r="HI502" s="51"/>
      <c r="HJ502" s="51"/>
      <c r="HK502" s="51"/>
      <c r="HL502" s="51"/>
      <c r="HM502" s="51"/>
      <c r="HN502" s="51"/>
      <c r="HO502" s="51"/>
      <c r="HP502" s="51"/>
      <c r="HQ502" s="51"/>
      <c r="HR502" s="51"/>
      <c r="HS502" s="51"/>
      <c r="HT502" s="51"/>
      <c r="HU502" s="51"/>
      <c r="HV502" s="51"/>
      <c r="HW502" s="51"/>
      <c r="HX502" s="51"/>
      <c r="HY502" s="51"/>
      <c r="HZ502" s="51"/>
      <c r="IA502" s="51"/>
      <c r="IB502" s="51"/>
      <c r="IC502" s="51"/>
      <c r="ID502" s="51"/>
      <c r="IE502" s="51"/>
      <c r="IF502" s="51"/>
      <c r="IG502" s="51"/>
      <c r="IH502" s="51"/>
      <c r="II502" s="51"/>
      <c r="IJ502" s="51"/>
      <c r="IK502" s="51"/>
      <c r="IL502" s="51"/>
      <c r="IM502" s="51"/>
      <c r="IN502" s="51"/>
      <c r="IO502" s="51"/>
      <c r="IP502" s="51"/>
      <c r="IQ502" s="51"/>
      <c r="IR502" s="51"/>
      <c r="IS502" s="51"/>
      <c r="IT502" s="51"/>
      <c r="IU502" s="51"/>
      <c r="IV502" s="51"/>
      <c r="IW502" s="51"/>
      <c r="IX502" s="51"/>
      <c r="IY502" s="51"/>
      <c r="IZ502" s="51"/>
      <c r="JA502" s="51"/>
      <c r="JB502" s="51"/>
      <c r="JC502" s="51"/>
      <c r="JD502" s="51"/>
      <c r="JE502" s="51"/>
      <c r="JF502" s="51"/>
      <c r="JG502" s="51"/>
      <c r="JH502" s="51"/>
      <c r="JI502" s="51"/>
      <c r="JJ502" s="51"/>
      <c r="JK502" s="51"/>
      <c r="JL502" s="51"/>
      <c r="JM502" s="51"/>
      <c r="JN502" s="51"/>
      <c r="JO502" s="51"/>
      <c r="JP502" s="51"/>
      <c r="JQ502" s="51"/>
      <c r="JR502" s="51"/>
      <c r="JS502" s="51"/>
      <c r="JT502" s="51"/>
      <c r="JU502" s="51"/>
      <c r="JV502" s="51"/>
      <c r="JW502" s="51"/>
      <c r="JX502" s="51"/>
      <c r="JY502" s="51"/>
      <c r="JZ502" s="51"/>
      <c r="KA502" s="51"/>
      <c r="KB502" s="51"/>
      <c r="KC502" s="51"/>
      <c r="KD502" s="51"/>
      <c r="KE502" s="51"/>
      <c r="KF502" s="51"/>
      <c r="KG502" s="51"/>
      <c r="KH502" s="51"/>
      <c r="KI502" s="51"/>
      <c r="KJ502" s="51"/>
      <c r="KK502" s="51"/>
      <c r="KL502" s="51"/>
      <c r="KM502" s="51"/>
      <c r="KN502" s="51"/>
      <c r="KO502" s="51"/>
      <c r="KP502" s="51"/>
      <c r="KQ502" s="51"/>
      <c r="KR502" s="51"/>
      <c r="KS502" s="51"/>
      <c r="KT502" s="51"/>
      <c r="KU502" s="51"/>
      <c r="KV502" s="51"/>
      <c r="KW502" s="51"/>
      <c r="KX502" s="51"/>
      <c r="KY502" s="51"/>
      <c r="KZ502" s="51"/>
      <c r="LA502" s="51"/>
      <c r="LB502" s="51"/>
      <c r="LC502" s="51"/>
      <c r="LD502" s="51"/>
      <c r="LE502" s="51"/>
      <c r="LF502" s="51"/>
      <c r="LG502" s="51"/>
      <c r="LH502" s="51"/>
      <c r="LI502" s="51"/>
      <c r="LJ502" s="51"/>
      <c r="LK502" s="51"/>
      <c r="LL502" s="51"/>
      <c r="LM502" s="51"/>
      <c r="LN502" s="51"/>
      <c r="LO502" s="51"/>
      <c r="LP502" s="51"/>
      <c r="LQ502" s="51"/>
      <c r="LR502" s="51"/>
      <c r="LS502" s="51"/>
      <c r="LT502" s="51"/>
      <c r="LU502" s="51"/>
      <c r="LV502" s="51"/>
      <c r="LW502" s="51"/>
      <c r="LX502" s="51"/>
      <c r="LY502" s="51"/>
      <c r="LZ502" s="51"/>
      <c r="MA502" s="51"/>
      <c r="MB502" s="51"/>
      <c r="MC502" s="51"/>
      <c r="MD502" s="51"/>
      <c r="ME502" s="51"/>
      <c r="MF502" s="51"/>
      <c r="MG502" s="51"/>
      <c r="MH502" s="51"/>
      <c r="MI502" s="51"/>
      <c r="MJ502" s="51"/>
      <c r="MK502" s="51"/>
      <c r="ML502" s="51"/>
      <c r="MM502" s="51"/>
      <c r="MN502" s="51"/>
      <c r="MO502" s="51"/>
      <c r="MP502" s="51"/>
      <c r="MQ502" s="51"/>
      <c r="MR502" s="51"/>
      <c r="MS502" s="51"/>
      <c r="MT502" s="51"/>
      <c r="MU502" s="51"/>
      <c r="MV502" s="51"/>
      <c r="MW502" s="51"/>
      <c r="MX502" s="51"/>
      <c r="MY502" s="51"/>
      <c r="MZ502" s="51"/>
      <c r="NA502" s="51"/>
      <c r="NB502" s="51"/>
      <c r="NC502" s="51"/>
      <c r="ND502" s="51"/>
      <c r="NE502" s="51"/>
      <c r="NF502" s="51"/>
      <c r="NG502" s="51"/>
      <c r="NH502" s="51"/>
      <c r="NI502" s="51"/>
      <c r="NJ502" s="51"/>
      <c r="NK502" s="51"/>
      <c r="NL502" s="51"/>
      <c r="NM502" s="51"/>
      <c r="NN502" s="51"/>
      <c r="NO502" s="51"/>
      <c r="NP502" s="51"/>
      <c r="NQ502" s="51"/>
      <c r="NR502" s="51"/>
      <c r="NS502" s="51"/>
      <c r="NT502" s="51"/>
      <c r="NU502" s="51"/>
      <c r="NV502" s="51"/>
      <c r="NW502" s="51"/>
      <c r="NX502" s="51"/>
      <c r="NY502" s="51"/>
      <c r="NZ502" s="51"/>
      <c r="OA502" s="51"/>
      <c r="OB502" s="51"/>
      <c r="OC502" s="51"/>
      <c r="OD502" s="51"/>
      <c r="OE502" s="51"/>
      <c r="OF502" s="51"/>
      <c r="OG502" s="51"/>
      <c r="OH502" s="51"/>
      <c r="OI502" s="51"/>
      <c r="OJ502" s="51"/>
      <c r="OK502" s="51"/>
      <c r="OL502" s="51"/>
      <c r="OM502" s="51"/>
      <c r="ON502" s="51"/>
      <c r="OO502" s="51"/>
      <c r="OP502" s="51"/>
      <c r="OQ502" s="51"/>
      <c r="OR502" s="51"/>
      <c r="OS502" s="51"/>
      <c r="OT502" s="51"/>
      <c r="OU502" s="51"/>
      <c r="OV502" s="51"/>
      <c r="OW502" s="51"/>
      <c r="OX502" s="51"/>
      <c r="OY502" s="51"/>
      <c r="OZ502" s="51"/>
      <c r="PA502" s="51"/>
      <c r="PB502" s="51"/>
      <c r="PC502" s="51"/>
      <c r="PD502" s="51"/>
      <c r="PE502" s="51"/>
      <c r="PF502" s="51"/>
      <c r="PG502" s="51"/>
      <c r="PH502" s="51"/>
      <c r="PI502" s="51"/>
      <c r="PJ502" s="51"/>
      <c r="PK502" s="51"/>
      <c r="PL502" s="51"/>
      <c r="PM502" s="51"/>
      <c r="PN502" s="51"/>
      <c r="PO502" s="51"/>
      <c r="PP502" s="51"/>
      <c r="PQ502" s="51"/>
      <c r="PR502" s="51"/>
      <c r="PS502" s="51"/>
      <c r="PT502" s="51"/>
      <c r="PU502" s="51"/>
      <c r="PV502" s="51"/>
      <c r="PW502" s="51"/>
      <c r="PX502" s="51"/>
      <c r="PY502" s="51"/>
      <c r="PZ502" s="51"/>
      <c r="QA502" s="51"/>
      <c r="QB502" s="51"/>
      <c r="QC502" s="51"/>
      <c r="QD502" s="51"/>
      <c r="QE502" s="51"/>
      <c r="QF502" s="51"/>
      <c r="QG502" s="51"/>
      <c r="QH502" s="51"/>
      <c r="QI502" s="51"/>
      <c r="QJ502" s="51"/>
      <c r="QK502" s="51"/>
      <c r="QL502" s="51"/>
      <c r="QM502" s="51"/>
      <c r="QN502" s="51"/>
      <c r="QO502" s="51"/>
      <c r="QP502" s="51"/>
      <c r="QQ502" s="51"/>
      <c r="QR502" s="51"/>
      <c r="QS502" s="51"/>
      <c r="QT502" s="51"/>
      <c r="QU502" s="51"/>
      <c r="QV502" s="51"/>
      <c r="QW502" s="51"/>
      <c r="QX502" s="51"/>
      <c r="QY502" s="51"/>
      <c r="QZ502" s="51"/>
      <c r="RA502" s="51"/>
      <c r="RB502" s="51"/>
      <c r="RC502" s="51"/>
      <c r="RD502" s="51"/>
      <c r="RE502" s="51"/>
      <c r="RF502" s="51"/>
      <c r="RG502" s="51"/>
      <c r="RH502" s="51"/>
      <c r="RI502" s="51"/>
      <c r="RJ502" s="51"/>
      <c r="RK502" s="51"/>
      <c r="RL502" s="51"/>
      <c r="RM502" s="51"/>
      <c r="RN502" s="51"/>
      <c r="RO502" s="51"/>
      <c r="RP502" s="51"/>
      <c r="RQ502" s="51"/>
      <c r="RR502" s="51"/>
      <c r="RS502" s="51"/>
      <c r="RT502" s="51"/>
      <c r="RU502" s="51"/>
      <c r="RV502" s="51"/>
      <c r="RW502" s="51"/>
      <c r="RX502" s="51"/>
      <c r="RY502" s="51"/>
      <c r="RZ502" s="51"/>
      <c r="SA502" s="51"/>
      <c r="SB502" s="51"/>
      <c r="SC502" s="51"/>
      <c r="SD502" s="51"/>
      <c r="SE502" s="51"/>
      <c r="SF502" s="51"/>
      <c r="SG502" s="51"/>
      <c r="SH502" s="51"/>
      <c r="SI502" s="51"/>
      <c r="SJ502" s="51"/>
      <c r="SK502" s="51"/>
      <c r="SL502" s="51"/>
      <c r="SM502" s="51"/>
      <c r="SN502" s="51"/>
      <c r="SO502" s="51"/>
      <c r="SP502" s="51"/>
      <c r="SQ502" s="51"/>
      <c r="SR502" s="51"/>
      <c r="SS502" s="51"/>
      <c r="ST502" s="51"/>
      <c r="SU502" s="51"/>
      <c r="SV502" s="51"/>
      <c r="SW502" s="51"/>
      <c r="SX502" s="51"/>
      <c r="SY502" s="51"/>
      <c r="SZ502" s="51"/>
      <c r="TA502" s="51"/>
      <c r="TB502" s="51"/>
      <c r="TC502" s="51"/>
      <c r="TD502" s="51"/>
      <c r="TE502" s="51"/>
      <c r="TF502" s="51"/>
      <c r="TG502" s="51"/>
      <c r="TH502" s="51"/>
      <c r="TI502" s="51"/>
      <c r="TJ502" s="51"/>
      <c r="TK502" s="51"/>
      <c r="TL502" s="51"/>
      <c r="TM502" s="51"/>
      <c r="TN502" s="51"/>
      <c r="TO502" s="51"/>
      <c r="TP502" s="51"/>
      <c r="TQ502" s="51"/>
      <c r="TR502" s="51"/>
      <c r="TS502" s="51"/>
      <c r="TT502" s="51"/>
      <c r="TU502" s="51"/>
      <c r="TV502" s="51"/>
      <c r="TW502" s="51"/>
      <c r="TX502" s="51"/>
      <c r="TY502" s="51"/>
      <c r="TZ502" s="51"/>
      <c r="UA502" s="51"/>
      <c r="UB502" s="51"/>
      <c r="UC502" s="51"/>
      <c r="UD502" s="51"/>
      <c r="UE502" s="51"/>
      <c r="UF502" s="51"/>
      <c r="UG502" s="51"/>
      <c r="UH502" s="51"/>
      <c r="UI502" s="51"/>
      <c r="UJ502" s="51"/>
      <c r="UK502" s="51"/>
      <c r="UL502" s="51"/>
      <c r="UM502" s="51"/>
      <c r="UN502" s="51"/>
      <c r="UO502" s="51"/>
      <c r="UP502" s="51"/>
      <c r="UQ502" s="51"/>
      <c r="UR502" s="51"/>
      <c r="US502" s="51"/>
      <c r="UT502" s="51"/>
      <c r="UU502" s="51"/>
      <c r="UV502" s="51"/>
      <c r="UW502" s="51"/>
      <c r="UX502" s="51"/>
      <c r="UY502" s="51"/>
      <c r="UZ502" s="51"/>
      <c r="VA502" s="51"/>
      <c r="VB502" s="51"/>
      <c r="VC502" s="51"/>
      <c r="VD502" s="51"/>
      <c r="VE502" s="51"/>
      <c r="VF502" s="51"/>
      <c r="VG502" s="51"/>
      <c r="VH502" s="51"/>
      <c r="VI502" s="51"/>
      <c r="VJ502" s="51"/>
      <c r="VK502" s="51"/>
      <c r="VL502" s="51"/>
      <c r="VM502" s="51"/>
      <c r="VN502" s="51"/>
      <c r="VO502" s="51"/>
      <c r="VP502" s="51"/>
      <c r="VQ502" s="51"/>
      <c r="VR502" s="51"/>
      <c r="VS502" s="51"/>
      <c r="VT502" s="51"/>
      <c r="VU502" s="51"/>
      <c r="VV502" s="51"/>
      <c r="VW502" s="51"/>
      <c r="VX502" s="51"/>
      <c r="VY502" s="51"/>
      <c r="VZ502" s="51"/>
      <c r="WA502" s="51"/>
      <c r="WB502" s="51"/>
      <c r="WC502" s="51"/>
      <c r="WD502" s="51"/>
      <c r="WE502" s="51"/>
      <c r="WF502" s="51"/>
      <c r="WG502" s="51"/>
      <c r="WH502" s="51"/>
      <c r="WI502" s="51"/>
      <c r="WJ502" s="51"/>
      <c r="WK502" s="51"/>
      <c r="WL502" s="51"/>
      <c r="WM502" s="51"/>
      <c r="WN502" s="51"/>
      <c r="WO502" s="51"/>
      <c r="WP502" s="51"/>
      <c r="WQ502" s="51"/>
      <c r="WR502" s="51"/>
      <c r="WS502" s="51"/>
      <c r="WT502" s="51"/>
      <c r="WU502" s="51"/>
      <c r="WV502" s="51"/>
      <c r="WW502" s="51"/>
      <c r="WX502" s="51"/>
      <c r="WY502" s="51"/>
      <c r="WZ502" s="51"/>
      <c r="XA502" s="51"/>
      <c r="XB502" s="51"/>
      <c r="XC502" s="51"/>
      <c r="XD502" s="51"/>
      <c r="XE502" s="51"/>
      <c r="XF502" s="51"/>
      <c r="XG502" s="51"/>
      <c r="XH502" s="51"/>
      <c r="XI502" s="51"/>
      <c r="XJ502" s="51"/>
      <c r="XK502" s="51"/>
      <c r="XL502" s="51"/>
      <c r="XM502" s="51"/>
      <c r="XN502" s="51"/>
      <c r="XO502" s="51"/>
      <c r="XP502" s="51"/>
      <c r="XQ502" s="51"/>
      <c r="XR502" s="51"/>
      <c r="XS502" s="51"/>
      <c r="XT502" s="51"/>
      <c r="XU502" s="51"/>
      <c r="XV502" s="51"/>
      <c r="XW502" s="51"/>
      <c r="XX502" s="51"/>
      <c r="XY502" s="51"/>
      <c r="XZ502" s="51"/>
      <c r="YA502" s="51"/>
      <c r="YB502" s="51"/>
      <c r="YC502" s="51"/>
      <c r="YD502" s="51"/>
      <c r="YE502" s="51"/>
      <c r="YF502" s="51"/>
      <c r="YG502" s="51"/>
      <c r="YH502" s="51"/>
      <c r="YI502" s="51"/>
      <c r="YJ502" s="51"/>
      <c r="YK502" s="51"/>
      <c r="YL502" s="51"/>
      <c r="YM502" s="51"/>
      <c r="YN502" s="51"/>
      <c r="YO502" s="51"/>
      <c r="YP502" s="51"/>
      <c r="YQ502" s="51"/>
      <c r="YR502" s="51"/>
      <c r="YS502" s="51"/>
      <c r="YT502" s="51"/>
      <c r="YU502" s="51"/>
      <c r="YV502" s="51"/>
      <c r="YW502" s="51"/>
      <c r="YX502" s="51"/>
      <c r="YY502" s="51"/>
      <c r="YZ502" s="51"/>
      <c r="ZA502" s="51"/>
      <c r="ZB502" s="51"/>
      <c r="ZC502" s="51"/>
      <c r="ZD502" s="51"/>
    </row>
    <row r="503" spans="1:680" s="147" customFormat="1" ht="82.5" customHeight="1" thickBot="1" x14ac:dyDescent="0.35">
      <c r="A503" s="51" t="s">
        <v>269</v>
      </c>
      <c r="B503" s="96" t="s">
        <v>274</v>
      </c>
      <c r="C503" s="60" t="s">
        <v>275</v>
      </c>
      <c r="D503" s="21" t="s">
        <v>170</v>
      </c>
      <c r="E503" s="67" t="s">
        <v>264</v>
      </c>
      <c r="F503" s="43">
        <f>2*3861.79</f>
        <v>7723.58</v>
      </c>
      <c r="G503" s="155"/>
      <c r="H503" s="66" t="s">
        <v>276</v>
      </c>
      <c r="I503" s="82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51"/>
      <c r="CM503" s="51"/>
      <c r="CN503" s="51"/>
      <c r="CO503" s="51"/>
      <c r="CP503" s="51"/>
      <c r="CQ503" s="51"/>
      <c r="CR503" s="51"/>
      <c r="CS503" s="51"/>
      <c r="CT503" s="51"/>
      <c r="CU503" s="51"/>
      <c r="CV503" s="51"/>
      <c r="CW503" s="51"/>
      <c r="CX503" s="51"/>
      <c r="CY503" s="51"/>
      <c r="CZ503" s="51"/>
      <c r="DA503" s="51"/>
      <c r="DB503" s="51"/>
      <c r="DC503" s="51"/>
      <c r="DD503" s="51"/>
      <c r="DE503" s="51"/>
      <c r="DF503" s="51"/>
      <c r="DG503" s="51"/>
      <c r="DH503" s="51"/>
      <c r="DI503" s="51"/>
      <c r="DJ503" s="51"/>
      <c r="DK503" s="51"/>
      <c r="DL503" s="51"/>
      <c r="DM503" s="51"/>
      <c r="DN503" s="51"/>
      <c r="DO503" s="51"/>
      <c r="DP503" s="51"/>
      <c r="DQ503" s="51"/>
      <c r="DR503" s="51"/>
      <c r="DS503" s="51"/>
      <c r="DT503" s="51"/>
      <c r="DU503" s="51"/>
      <c r="DV503" s="51"/>
      <c r="DW503" s="51"/>
      <c r="DX503" s="51"/>
      <c r="DY503" s="51"/>
      <c r="DZ503" s="51"/>
      <c r="EA503" s="51"/>
      <c r="EB503" s="51"/>
      <c r="EC503" s="51"/>
      <c r="ED503" s="51"/>
      <c r="EE503" s="51"/>
      <c r="EF503" s="51"/>
      <c r="EG503" s="51"/>
      <c r="EH503" s="51"/>
      <c r="EI503" s="51"/>
      <c r="EJ503" s="51"/>
      <c r="EK503" s="51"/>
      <c r="EL503" s="51"/>
      <c r="EM503" s="51"/>
      <c r="EN503" s="51"/>
      <c r="EO503" s="51"/>
      <c r="EP503" s="51"/>
      <c r="EQ503" s="51"/>
      <c r="ER503" s="51"/>
      <c r="ES503" s="51"/>
      <c r="ET503" s="51"/>
      <c r="EU503" s="51"/>
      <c r="EV503" s="51"/>
      <c r="EW503" s="51"/>
      <c r="EX503" s="51"/>
      <c r="EY503" s="51"/>
      <c r="EZ503" s="51"/>
      <c r="FA503" s="51"/>
      <c r="FB503" s="51"/>
      <c r="FC503" s="51"/>
      <c r="FD503" s="51"/>
      <c r="FE503" s="51"/>
      <c r="FF503" s="51"/>
      <c r="FG503" s="51"/>
      <c r="FH503" s="51"/>
      <c r="FI503" s="51"/>
      <c r="FJ503" s="51"/>
      <c r="FK503" s="51"/>
      <c r="FL503" s="51"/>
      <c r="FM503" s="51"/>
      <c r="FN503" s="51"/>
      <c r="FO503" s="51"/>
      <c r="FP503" s="51"/>
      <c r="FQ503" s="51"/>
      <c r="FR503" s="51"/>
      <c r="FS503" s="51"/>
      <c r="FT503" s="51"/>
      <c r="FU503" s="51"/>
      <c r="FV503" s="51"/>
      <c r="FW503" s="51"/>
      <c r="FX503" s="51"/>
      <c r="FY503" s="51"/>
      <c r="FZ503" s="51"/>
      <c r="GA503" s="51"/>
      <c r="GB503" s="51"/>
      <c r="GC503" s="51"/>
      <c r="GD503" s="51"/>
      <c r="GE503" s="51"/>
      <c r="GF503" s="51"/>
      <c r="GG503" s="51"/>
      <c r="GH503" s="51"/>
      <c r="GI503" s="51"/>
      <c r="GJ503" s="51"/>
      <c r="GK503" s="51"/>
      <c r="GL503" s="51"/>
      <c r="GM503" s="51"/>
      <c r="GN503" s="51"/>
      <c r="GO503" s="51"/>
      <c r="GP503" s="51"/>
      <c r="GQ503" s="51"/>
      <c r="GR503" s="51"/>
      <c r="GS503" s="51"/>
      <c r="GT503" s="51"/>
      <c r="GU503" s="51"/>
      <c r="GV503" s="51"/>
      <c r="GW503" s="51"/>
      <c r="GX503" s="51"/>
      <c r="GY503" s="51"/>
      <c r="GZ503" s="51"/>
      <c r="HA503" s="51"/>
      <c r="HB503" s="51"/>
      <c r="HC503" s="51"/>
      <c r="HD503" s="51"/>
      <c r="HE503" s="51"/>
      <c r="HF503" s="51"/>
      <c r="HG503" s="51"/>
      <c r="HH503" s="51"/>
      <c r="HI503" s="51"/>
      <c r="HJ503" s="51"/>
      <c r="HK503" s="51"/>
      <c r="HL503" s="51"/>
      <c r="HM503" s="51"/>
      <c r="HN503" s="51"/>
      <c r="HO503" s="51"/>
      <c r="HP503" s="51"/>
      <c r="HQ503" s="51"/>
      <c r="HR503" s="51"/>
      <c r="HS503" s="51"/>
      <c r="HT503" s="51"/>
      <c r="HU503" s="51"/>
      <c r="HV503" s="51"/>
      <c r="HW503" s="51"/>
      <c r="HX503" s="51"/>
      <c r="HY503" s="51"/>
      <c r="HZ503" s="51"/>
      <c r="IA503" s="51"/>
      <c r="IB503" s="51"/>
      <c r="IC503" s="51"/>
      <c r="ID503" s="51"/>
      <c r="IE503" s="51"/>
      <c r="IF503" s="51"/>
      <c r="IG503" s="51"/>
      <c r="IH503" s="51"/>
      <c r="II503" s="51"/>
      <c r="IJ503" s="51"/>
      <c r="IK503" s="51"/>
      <c r="IL503" s="51"/>
      <c r="IM503" s="51"/>
      <c r="IN503" s="51"/>
      <c r="IO503" s="51"/>
      <c r="IP503" s="51"/>
      <c r="IQ503" s="51"/>
      <c r="IR503" s="51"/>
      <c r="IS503" s="51"/>
      <c r="IT503" s="51"/>
      <c r="IU503" s="51"/>
      <c r="IV503" s="51"/>
      <c r="IW503" s="51"/>
      <c r="IX503" s="51"/>
      <c r="IY503" s="51"/>
      <c r="IZ503" s="51"/>
      <c r="JA503" s="51"/>
      <c r="JB503" s="51"/>
      <c r="JC503" s="51"/>
      <c r="JD503" s="51"/>
      <c r="JE503" s="51"/>
      <c r="JF503" s="51"/>
      <c r="JG503" s="51"/>
      <c r="JH503" s="51"/>
      <c r="JI503" s="51"/>
      <c r="JJ503" s="51"/>
      <c r="JK503" s="51"/>
      <c r="JL503" s="51"/>
      <c r="JM503" s="51"/>
      <c r="JN503" s="51"/>
      <c r="JO503" s="51"/>
      <c r="JP503" s="51"/>
      <c r="JQ503" s="51"/>
      <c r="JR503" s="51"/>
      <c r="JS503" s="51"/>
      <c r="JT503" s="51"/>
      <c r="JU503" s="51"/>
      <c r="JV503" s="51"/>
      <c r="JW503" s="51"/>
      <c r="JX503" s="51"/>
      <c r="JY503" s="51"/>
      <c r="JZ503" s="51"/>
      <c r="KA503" s="51"/>
      <c r="KB503" s="51"/>
      <c r="KC503" s="51"/>
      <c r="KD503" s="51"/>
      <c r="KE503" s="51"/>
      <c r="KF503" s="51"/>
      <c r="KG503" s="51"/>
      <c r="KH503" s="51"/>
      <c r="KI503" s="51"/>
      <c r="KJ503" s="51"/>
      <c r="KK503" s="51"/>
      <c r="KL503" s="51"/>
      <c r="KM503" s="51"/>
      <c r="KN503" s="51"/>
      <c r="KO503" s="51"/>
      <c r="KP503" s="51"/>
      <c r="KQ503" s="51"/>
      <c r="KR503" s="51"/>
      <c r="KS503" s="51"/>
      <c r="KT503" s="51"/>
      <c r="KU503" s="51"/>
      <c r="KV503" s="51"/>
      <c r="KW503" s="51"/>
      <c r="KX503" s="51"/>
      <c r="KY503" s="51"/>
      <c r="KZ503" s="51"/>
      <c r="LA503" s="51"/>
      <c r="LB503" s="51"/>
      <c r="LC503" s="51"/>
      <c r="LD503" s="51"/>
      <c r="LE503" s="51"/>
      <c r="LF503" s="51"/>
      <c r="LG503" s="51"/>
      <c r="LH503" s="51"/>
      <c r="LI503" s="51"/>
      <c r="LJ503" s="51"/>
      <c r="LK503" s="51"/>
      <c r="LL503" s="51"/>
      <c r="LM503" s="51"/>
      <c r="LN503" s="51"/>
      <c r="LO503" s="51"/>
      <c r="LP503" s="51"/>
      <c r="LQ503" s="51"/>
      <c r="LR503" s="51"/>
      <c r="LS503" s="51"/>
      <c r="LT503" s="51"/>
      <c r="LU503" s="51"/>
      <c r="LV503" s="51"/>
      <c r="LW503" s="51"/>
      <c r="LX503" s="51"/>
      <c r="LY503" s="51"/>
      <c r="LZ503" s="51"/>
      <c r="MA503" s="51"/>
      <c r="MB503" s="51"/>
      <c r="MC503" s="51"/>
      <c r="MD503" s="51"/>
      <c r="ME503" s="51"/>
      <c r="MF503" s="51"/>
      <c r="MG503" s="51"/>
      <c r="MH503" s="51"/>
      <c r="MI503" s="51"/>
      <c r="MJ503" s="51"/>
      <c r="MK503" s="51"/>
      <c r="ML503" s="51"/>
      <c r="MM503" s="51"/>
      <c r="MN503" s="51"/>
      <c r="MO503" s="51"/>
      <c r="MP503" s="51"/>
      <c r="MQ503" s="51"/>
      <c r="MR503" s="51"/>
      <c r="MS503" s="51"/>
      <c r="MT503" s="51"/>
      <c r="MU503" s="51"/>
      <c r="MV503" s="51"/>
      <c r="MW503" s="51"/>
      <c r="MX503" s="51"/>
      <c r="MY503" s="51"/>
      <c r="MZ503" s="51"/>
      <c r="NA503" s="51"/>
      <c r="NB503" s="51"/>
      <c r="NC503" s="51"/>
      <c r="ND503" s="51"/>
      <c r="NE503" s="51"/>
      <c r="NF503" s="51"/>
      <c r="NG503" s="51"/>
      <c r="NH503" s="51"/>
      <c r="NI503" s="51"/>
      <c r="NJ503" s="51"/>
      <c r="NK503" s="51"/>
      <c r="NL503" s="51"/>
      <c r="NM503" s="51"/>
      <c r="NN503" s="51"/>
      <c r="NO503" s="51"/>
      <c r="NP503" s="51"/>
      <c r="NQ503" s="51"/>
      <c r="NR503" s="51"/>
      <c r="NS503" s="51"/>
      <c r="NT503" s="51"/>
      <c r="NU503" s="51"/>
      <c r="NV503" s="51"/>
      <c r="NW503" s="51"/>
      <c r="NX503" s="51"/>
      <c r="NY503" s="51"/>
      <c r="NZ503" s="51"/>
      <c r="OA503" s="51"/>
      <c r="OB503" s="51"/>
      <c r="OC503" s="51"/>
      <c r="OD503" s="51"/>
      <c r="OE503" s="51"/>
      <c r="OF503" s="51"/>
      <c r="OG503" s="51"/>
      <c r="OH503" s="51"/>
      <c r="OI503" s="51"/>
      <c r="OJ503" s="51"/>
      <c r="OK503" s="51"/>
      <c r="OL503" s="51"/>
      <c r="OM503" s="51"/>
      <c r="ON503" s="51"/>
      <c r="OO503" s="51"/>
      <c r="OP503" s="51"/>
      <c r="OQ503" s="51"/>
      <c r="OR503" s="51"/>
      <c r="OS503" s="51"/>
      <c r="OT503" s="51"/>
      <c r="OU503" s="51"/>
      <c r="OV503" s="51"/>
      <c r="OW503" s="51"/>
      <c r="OX503" s="51"/>
      <c r="OY503" s="51"/>
      <c r="OZ503" s="51"/>
      <c r="PA503" s="51"/>
      <c r="PB503" s="51"/>
      <c r="PC503" s="51"/>
      <c r="PD503" s="51"/>
      <c r="PE503" s="51"/>
      <c r="PF503" s="51"/>
      <c r="PG503" s="51"/>
      <c r="PH503" s="51"/>
      <c r="PI503" s="51"/>
      <c r="PJ503" s="51"/>
      <c r="PK503" s="51"/>
      <c r="PL503" s="51"/>
      <c r="PM503" s="51"/>
      <c r="PN503" s="51"/>
      <c r="PO503" s="51"/>
      <c r="PP503" s="51"/>
      <c r="PQ503" s="51"/>
      <c r="PR503" s="51"/>
      <c r="PS503" s="51"/>
      <c r="PT503" s="51"/>
      <c r="PU503" s="51"/>
      <c r="PV503" s="51"/>
      <c r="PW503" s="51"/>
      <c r="PX503" s="51"/>
      <c r="PY503" s="51"/>
      <c r="PZ503" s="51"/>
      <c r="QA503" s="51"/>
      <c r="QB503" s="51"/>
      <c r="QC503" s="51"/>
      <c r="QD503" s="51"/>
      <c r="QE503" s="51"/>
      <c r="QF503" s="51"/>
      <c r="QG503" s="51"/>
      <c r="QH503" s="51"/>
      <c r="QI503" s="51"/>
      <c r="QJ503" s="51"/>
      <c r="QK503" s="51"/>
      <c r="QL503" s="51"/>
      <c r="QM503" s="51"/>
      <c r="QN503" s="51"/>
      <c r="QO503" s="51"/>
      <c r="QP503" s="51"/>
      <c r="QQ503" s="51"/>
      <c r="QR503" s="51"/>
      <c r="QS503" s="51"/>
      <c r="QT503" s="51"/>
      <c r="QU503" s="51"/>
      <c r="QV503" s="51"/>
      <c r="QW503" s="51"/>
      <c r="QX503" s="51"/>
      <c r="QY503" s="51"/>
      <c r="QZ503" s="51"/>
      <c r="RA503" s="51"/>
      <c r="RB503" s="51"/>
      <c r="RC503" s="51"/>
      <c r="RD503" s="51"/>
      <c r="RE503" s="51"/>
      <c r="RF503" s="51"/>
      <c r="RG503" s="51"/>
      <c r="RH503" s="51"/>
      <c r="RI503" s="51"/>
      <c r="RJ503" s="51"/>
      <c r="RK503" s="51"/>
      <c r="RL503" s="51"/>
      <c r="RM503" s="51"/>
      <c r="RN503" s="51"/>
      <c r="RO503" s="51"/>
      <c r="RP503" s="51"/>
      <c r="RQ503" s="51"/>
      <c r="RR503" s="51"/>
      <c r="RS503" s="51"/>
      <c r="RT503" s="51"/>
      <c r="RU503" s="51"/>
      <c r="RV503" s="51"/>
      <c r="RW503" s="51"/>
      <c r="RX503" s="51"/>
      <c r="RY503" s="51"/>
      <c r="RZ503" s="51"/>
      <c r="SA503" s="51"/>
      <c r="SB503" s="51"/>
      <c r="SC503" s="51"/>
      <c r="SD503" s="51"/>
      <c r="SE503" s="51"/>
      <c r="SF503" s="51"/>
      <c r="SG503" s="51"/>
      <c r="SH503" s="51"/>
      <c r="SI503" s="51"/>
      <c r="SJ503" s="51"/>
      <c r="SK503" s="51"/>
      <c r="SL503" s="51"/>
      <c r="SM503" s="51"/>
      <c r="SN503" s="51"/>
      <c r="SO503" s="51"/>
      <c r="SP503" s="51"/>
      <c r="SQ503" s="51"/>
      <c r="SR503" s="51"/>
      <c r="SS503" s="51"/>
      <c r="ST503" s="51"/>
      <c r="SU503" s="51"/>
      <c r="SV503" s="51"/>
      <c r="SW503" s="51"/>
      <c r="SX503" s="51"/>
      <c r="SY503" s="51"/>
      <c r="SZ503" s="51"/>
      <c r="TA503" s="51"/>
      <c r="TB503" s="51"/>
      <c r="TC503" s="51"/>
      <c r="TD503" s="51"/>
      <c r="TE503" s="51"/>
      <c r="TF503" s="51"/>
      <c r="TG503" s="51"/>
      <c r="TH503" s="51"/>
      <c r="TI503" s="51"/>
      <c r="TJ503" s="51"/>
      <c r="TK503" s="51"/>
      <c r="TL503" s="51"/>
      <c r="TM503" s="51"/>
      <c r="TN503" s="51"/>
      <c r="TO503" s="51"/>
      <c r="TP503" s="51"/>
      <c r="TQ503" s="51"/>
      <c r="TR503" s="51"/>
      <c r="TS503" s="51"/>
      <c r="TT503" s="51"/>
      <c r="TU503" s="51"/>
      <c r="TV503" s="51"/>
      <c r="TW503" s="51"/>
      <c r="TX503" s="51"/>
      <c r="TY503" s="51"/>
      <c r="TZ503" s="51"/>
      <c r="UA503" s="51"/>
      <c r="UB503" s="51"/>
      <c r="UC503" s="51"/>
      <c r="UD503" s="51"/>
      <c r="UE503" s="51"/>
      <c r="UF503" s="51"/>
      <c r="UG503" s="51"/>
      <c r="UH503" s="51"/>
      <c r="UI503" s="51"/>
      <c r="UJ503" s="51"/>
      <c r="UK503" s="51"/>
      <c r="UL503" s="51"/>
      <c r="UM503" s="51"/>
      <c r="UN503" s="51"/>
      <c r="UO503" s="51"/>
      <c r="UP503" s="51"/>
      <c r="UQ503" s="51"/>
      <c r="UR503" s="51"/>
      <c r="US503" s="51"/>
      <c r="UT503" s="51"/>
      <c r="UU503" s="51"/>
      <c r="UV503" s="51"/>
      <c r="UW503" s="51"/>
      <c r="UX503" s="51"/>
      <c r="UY503" s="51"/>
      <c r="UZ503" s="51"/>
      <c r="VA503" s="51"/>
      <c r="VB503" s="51"/>
      <c r="VC503" s="51"/>
      <c r="VD503" s="51"/>
      <c r="VE503" s="51"/>
      <c r="VF503" s="51"/>
      <c r="VG503" s="51"/>
      <c r="VH503" s="51"/>
      <c r="VI503" s="51"/>
      <c r="VJ503" s="51"/>
      <c r="VK503" s="51"/>
      <c r="VL503" s="51"/>
      <c r="VM503" s="51"/>
      <c r="VN503" s="51"/>
      <c r="VO503" s="51"/>
      <c r="VP503" s="51"/>
      <c r="VQ503" s="51"/>
      <c r="VR503" s="51"/>
      <c r="VS503" s="51"/>
      <c r="VT503" s="51"/>
      <c r="VU503" s="51"/>
      <c r="VV503" s="51"/>
      <c r="VW503" s="51"/>
      <c r="VX503" s="51"/>
      <c r="VY503" s="51"/>
      <c r="VZ503" s="51"/>
      <c r="WA503" s="51"/>
      <c r="WB503" s="51"/>
      <c r="WC503" s="51"/>
      <c r="WD503" s="51"/>
      <c r="WE503" s="51"/>
      <c r="WF503" s="51"/>
      <c r="WG503" s="51"/>
      <c r="WH503" s="51"/>
      <c r="WI503" s="51"/>
      <c r="WJ503" s="51"/>
      <c r="WK503" s="51"/>
      <c r="WL503" s="51"/>
      <c r="WM503" s="51"/>
      <c r="WN503" s="51"/>
      <c r="WO503" s="51"/>
      <c r="WP503" s="51"/>
      <c r="WQ503" s="51"/>
      <c r="WR503" s="51"/>
      <c r="WS503" s="51"/>
      <c r="WT503" s="51"/>
      <c r="WU503" s="51"/>
      <c r="WV503" s="51"/>
      <c r="WW503" s="51"/>
      <c r="WX503" s="51"/>
      <c r="WY503" s="51"/>
      <c r="WZ503" s="51"/>
      <c r="XA503" s="51"/>
      <c r="XB503" s="51"/>
      <c r="XC503" s="51"/>
      <c r="XD503" s="51"/>
      <c r="XE503" s="51"/>
      <c r="XF503" s="51"/>
      <c r="XG503" s="51"/>
      <c r="XH503" s="51"/>
      <c r="XI503" s="51"/>
      <c r="XJ503" s="51"/>
      <c r="XK503" s="51"/>
      <c r="XL503" s="51"/>
      <c r="XM503" s="51"/>
      <c r="XN503" s="51"/>
      <c r="XO503" s="51"/>
      <c r="XP503" s="51"/>
      <c r="XQ503" s="51"/>
      <c r="XR503" s="51"/>
      <c r="XS503" s="51"/>
      <c r="XT503" s="51"/>
      <c r="XU503" s="51"/>
      <c r="XV503" s="51"/>
      <c r="XW503" s="51"/>
      <c r="XX503" s="51"/>
      <c r="XY503" s="51"/>
      <c r="XZ503" s="51"/>
      <c r="YA503" s="51"/>
      <c r="YB503" s="51"/>
      <c r="YC503" s="51"/>
      <c r="YD503" s="51"/>
      <c r="YE503" s="51"/>
      <c r="YF503" s="51"/>
      <c r="YG503" s="51"/>
      <c r="YH503" s="51"/>
      <c r="YI503" s="51"/>
      <c r="YJ503" s="51"/>
      <c r="YK503" s="51"/>
      <c r="YL503" s="51"/>
      <c r="YM503" s="51"/>
      <c r="YN503" s="51"/>
      <c r="YO503" s="51"/>
      <c r="YP503" s="51"/>
      <c r="YQ503" s="51"/>
      <c r="YR503" s="51"/>
      <c r="YS503" s="51"/>
      <c r="YT503" s="51"/>
      <c r="YU503" s="51"/>
      <c r="YV503" s="51"/>
      <c r="YW503" s="51"/>
      <c r="YX503" s="51"/>
      <c r="YY503" s="51"/>
      <c r="YZ503" s="51"/>
      <c r="ZA503" s="51"/>
      <c r="ZB503" s="51"/>
      <c r="ZC503" s="51"/>
      <c r="ZD503" s="51"/>
    </row>
    <row r="504" spans="1:680" s="147" customFormat="1" ht="82.5" customHeight="1" thickBot="1" x14ac:dyDescent="0.35">
      <c r="A504" s="51" t="s">
        <v>269</v>
      </c>
      <c r="B504" s="96" t="s">
        <v>277</v>
      </c>
      <c r="C504" s="60" t="s">
        <v>278</v>
      </c>
      <c r="D504" s="21" t="s">
        <v>170</v>
      </c>
      <c r="E504" s="67" t="s">
        <v>264</v>
      </c>
      <c r="F504" s="43">
        <f>1*3861.79</f>
        <v>3861.79</v>
      </c>
      <c r="G504" s="155"/>
      <c r="H504" s="66" t="s">
        <v>276</v>
      </c>
      <c r="I504" s="82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  <c r="CE504" s="51"/>
      <c r="CF504" s="51"/>
      <c r="CG504" s="51"/>
      <c r="CH504" s="51"/>
      <c r="CI504" s="51"/>
      <c r="CJ504" s="51"/>
      <c r="CK504" s="51"/>
      <c r="CL504" s="51"/>
      <c r="CM504" s="51"/>
      <c r="CN504" s="51"/>
      <c r="CO504" s="51"/>
      <c r="CP504" s="51"/>
      <c r="CQ504" s="51"/>
      <c r="CR504" s="51"/>
      <c r="CS504" s="51"/>
      <c r="CT504" s="51"/>
      <c r="CU504" s="51"/>
      <c r="CV504" s="51"/>
      <c r="CW504" s="51"/>
      <c r="CX504" s="51"/>
      <c r="CY504" s="51"/>
      <c r="CZ504" s="51"/>
      <c r="DA504" s="51"/>
      <c r="DB504" s="51"/>
      <c r="DC504" s="51"/>
      <c r="DD504" s="51"/>
      <c r="DE504" s="51"/>
      <c r="DF504" s="51"/>
      <c r="DG504" s="51"/>
      <c r="DH504" s="51"/>
      <c r="DI504" s="51"/>
      <c r="DJ504" s="51"/>
      <c r="DK504" s="51"/>
      <c r="DL504" s="51"/>
      <c r="DM504" s="51"/>
      <c r="DN504" s="51"/>
      <c r="DO504" s="51"/>
      <c r="DP504" s="51"/>
      <c r="DQ504" s="51"/>
      <c r="DR504" s="51"/>
      <c r="DS504" s="51"/>
      <c r="DT504" s="51"/>
      <c r="DU504" s="51"/>
      <c r="DV504" s="51"/>
      <c r="DW504" s="51"/>
      <c r="DX504" s="51"/>
      <c r="DY504" s="51"/>
      <c r="DZ504" s="51"/>
      <c r="EA504" s="51"/>
      <c r="EB504" s="51"/>
      <c r="EC504" s="51"/>
      <c r="ED504" s="51"/>
      <c r="EE504" s="51"/>
      <c r="EF504" s="51"/>
      <c r="EG504" s="51"/>
      <c r="EH504" s="51"/>
      <c r="EI504" s="51"/>
      <c r="EJ504" s="51"/>
      <c r="EK504" s="51"/>
      <c r="EL504" s="51"/>
      <c r="EM504" s="51"/>
      <c r="EN504" s="51"/>
      <c r="EO504" s="51"/>
      <c r="EP504" s="51"/>
      <c r="EQ504" s="51"/>
      <c r="ER504" s="51"/>
      <c r="ES504" s="51"/>
      <c r="ET504" s="51"/>
      <c r="EU504" s="51"/>
      <c r="EV504" s="51"/>
      <c r="EW504" s="51"/>
      <c r="EX504" s="51"/>
      <c r="EY504" s="51"/>
      <c r="EZ504" s="51"/>
      <c r="FA504" s="51"/>
      <c r="FB504" s="51"/>
      <c r="FC504" s="51"/>
      <c r="FD504" s="51"/>
      <c r="FE504" s="51"/>
      <c r="FF504" s="51"/>
      <c r="FG504" s="51"/>
      <c r="FH504" s="51"/>
      <c r="FI504" s="51"/>
      <c r="FJ504" s="51"/>
      <c r="FK504" s="51"/>
      <c r="FL504" s="51"/>
      <c r="FM504" s="51"/>
      <c r="FN504" s="51"/>
      <c r="FO504" s="51"/>
      <c r="FP504" s="51"/>
      <c r="FQ504" s="51"/>
      <c r="FR504" s="51"/>
      <c r="FS504" s="51"/>
      <c r="FT504" s="51"/>
      <c r="FU504" s="51"/>
      <c r="FV504" s="51"/>
      <c r="FW504" s="51"/>
      <c r="FX504" s="51"/>
      <c r="FY504" s="51"/>
      <c r="FZ504" s="51"/>
      <c r="GA504" s="51"/>
      <c r="GB504" s="51"/>
      <c r="GC504" s="51"/>
      <c r="GD504" s="51"/>
      <c r="GE504" s="51"/>
      <c r="GF504" s="51"/>
      <c r="GG504" s="51"/>
      <c r="GH504" s="51"/>
      <c r="GI504" s="51"/>
      <c r="GJ504" s="51"/>
      <c r="GK504" s="51"/>
      <c r="GL504" s="51"/>
      <c r="GM504" s="51"/>
      <c r="GN504" s="51"/>
      <c r="GO504" s="51"/>
      <c r="GP504" s="51"/>
      <c r="GQ504" s="51"/>
      <c r="GR504" s="51"/>
      <c r="GS504" s="51"/>
      <c r="GT504" s="51"/>
      <c r="GU504" s="51"/>
      <c r="GV504" s="51"/>
      <c r="GW504" s="51"/>
      <c r="GX504" s="51"/>
      <c r="GY504" s="51"/>
      <c r="GZ504" s="51"/>
      <c r="HA504" s="51"/>
      <c r="HB504" s="51"/>
      <c r="HC504" s="51"/>
      <c r="HD504" s="51"/>
      <c r="HE504" s="51"/>
      <c r="HF504" s="51"/>
      <c r="HG504" s="51"/>
      <c r="HH504" s="51"/>
      <c r="HI504" s="51"/>
      <c r="HJ504" s="51"/>
      <c r="HK504" s="51"/>
      <c r="HL504" s="51"/>
      <c r="HM504" s="51"/>
      <c r="HN504" s="51"/>
      <c r="HO504" s="51"/>
      <c r="HP504" s="51"/>
      <c r="HQ504" s="51"/>
      <c r="HR504" s="51"/>
      <c r="HS504" s="51"/>
      <c r="HT504" s="51"/>
      <c r="HU504" s="51"/>
      <c r="HV504" s="51"/>
      <c r="HW504" s="51"/>
      <c r="HX504" s="51"/>
      <c r="HY504" s="51"/>
      <c r="HZ504" s="51"/>
      <c r="IA504" s="51"/>
      <c r="IB504" s="51"/>
      <c r="IC504" s="51"/>
      <c r="ID504" s="51"/>
      <c r="IE504" s="51"/>
      <c r="IF504" s="51"/>
      <c r="IG504" s="51"/>
      <c r="IH504" s="51"/>
      <c r="II504" s="51"/>
      <c r="IJ504" s="51"/>
      <c r="IK504" s="51"/>
      <c r="IL504" s="51"/>
      <c r="IM504" s="51"/>
      <c r="IN504" s="51"/>
      <c r="IO504" s="51"/>
      <c r="IP504" s="51"/>
      <c r="IQ504" s="51"/>
      <c r="IR504" s="51"/>
      <c r="IS504" s="51"/>
      <c r="IT504" s="51"/>
      <c r="IU504" s="51"/>
      <c r="IV504" s="51"/>
      <c r="IW504" s="51"/>
      <c r="IX504" s="51"/>
      <c r="IY504" s="51"/>
      <c r="IZ504" s="51"/>
      <c r="JA504" s="51"/>
      <c r="JB504" s="51"/>
      <c r="JC504" s="51"/>
      <c r="JD504" s="51"/>
      <c r="JE504" s="51"/>
      <c r="JF504" s="51"/>
      <c r="JG504" s="51"/>
      <c r="JH504" s="51"/>
      <c r="JI504" s="51"/>
      <c r="JJ504" s="51"/>
      <c r="JK504" s="51"/>
      <c r="JL504" s="51"/>
      <c r="JM504" s="51"/>
      <c r="JN504" s="51"/>
      <c r="JO504" s="51"/>
      <c r="JP504" s="51"/>
      <c r="JQ504" s="51"/>
      <c r="JR504" s="51"/>
      <c r="JS504" s="51"/>
      <c r="JT504" s="51"/>
      <c r="JU504" s="51"/>
      <c r="JV504" s="51"/>
      <c r="JW504" s="51"/>
      <c r="JX504" s="51"/>
      <c r="JY504" s="51"/>
      <c r="JZ504" s="51"/>
      <c r="KA504" s="51"/>
      <c r="KB504" s="51"/>
      <c r="KC504" s="51"/>
      <c r="KD504" s="51"/>
      <c r="KE504" s="51"/>
      <c r="KF504" s="51"/>
      <c r="KG504" s="51"/>
      <c r="KH504" s="51"/>
      <c r="KI504" s="51"/>
      <c r="KJ504" s="51"/>
      <c r="KK504" s="51"/>
      <c r="KL504" s="51"/>
      <c r="KM504" s="51"/>
      <c r="KN504" s="51"/>
      <c r="KO504" s="51"/>
      <c r="KP504" s="51"/>
      <c r="KQ504" s="51"/>
      <c r="KR504" s="51"/>
      <c r="KS504" s="51"/>
      <c r="KT504" s="51"/>
      <c r="KU504" s="51"/>
      <c r="KV504" s="51"/>
      <c r="KW504" s="51"/>
      <c r="KX504" s="51"/>
      <c r="KY504" s="51"/>
      <c r="KZ504" s="51"/>
      <c r="LA504" s="51"/>
      <c r="LB504" s="51"/>
      <c r="LC504" s="51"/>
      <c r="LD504" s="51"/>
      <c r="LE504" s="51"/>
      <c r="LF504" s="51"/>
      <c r="LG504" s="51"/>
      <c r="LH504" s="51"/>
      <c r="LI504" s="51"/>
      <c r="LJ504" s="51"/>
      <c r="LK504" s="51"/>
      <c r="LL504" s="51"/>
      <c r="LM504" s="51"/>
      <c r="LN504" s="51"/>
      <c r="LO504" s="51"/>
      <c r="LP504" s="51"/>
      <c r="LQ504" s="51"/>
      <c r="LR504" s="51"/>
      <c r="LS504" s="51"/>
      <c r="LT504" s="51"/>
      <c r="LU504" s="51"/>
      <c r="LV504" s="51"/>
      <c r="LW504" s="51"/>
      <c r="LX504" s="51"/>
      <c r="LY504" s="51"/>
      <c r="LZ504" s="51"/>
      <c r="MA504" s="51"/>
      <c r="MB504" s="51"/>
      <c r="MC504" s="51"/>
      <c r="MD504" s="51"/>
      <c r="ME504" s="51"/>
      <c r="MF504" s="51"/>
      <c r="MG504" s="51"/>
      <c r="MH504" s="51"/>
      <c r="MI504" s="51"/>
      <c r="MJ504" s="51"/>
      <c r="MK504" s="51"/>
      <c r="ML504" s="51"/>
      <c r="MM504" s="51"/>
      <c r="MN504" s="51"/>
      <c r="MO504" s="51"/>
      <c r="MP504" s="51"/>
      <c r="MQ504" s="51"/>
      <c r="MR504" s="51"/>
      <c r="MS504" s="51"/>
      <c r="MT504" s="51"/>
      <c r="MU504" s="51"/>
      <c r="MV504" s="51"/>
      <c r="MW504" s="51"/>
      <c r="MX504" s="51"/>
      <c r="MY504" s="51"/>
      <c r="MZ504" s="51"/>
      <c r="NA504" s="51"/>
      <c r="NB504" s="51"/>
      <c r="NC504" s="51"/>
      <c r="ND504" s="51"/>
      <c r="NE504" s="51"/>
      <c r="NF504" s="51"/>
      <c r="NG504" s="51"/>
      <c r="NH504" s="51"/>
      <c r="NI504" s="51"/>
      <c r="NJ504" s="51"/>
      <c r="NK504" s="51"/>
      <c r="NL504" s="51"/>
      <c r="NM504" s="51"/>
      <c r="NN504" s="51"/>
      <c r="NO504" s="51"/>
      <c r="NP504" s="51"/>
      <c r="NQ504" s="51"/>
      <c r="NR504" s="51"/>
      <c r="NS504" s="51"/>
      <c r="NT504" s="51"/>
      <c r="NU504" s="51"/>
      <c r="NV504" s="51"/>
      <c r="NW504" s="51"/>
      <c r="NX504" s="51"/>
      <c r="NY504" s="51"/>
      <c r="NZ504" s="51"/>
      <c r="OA504" s="51"/>
      <c r="OB504" s="51"/>
      <c r="OC504" s="51"/>
      <c r="OD504" s="51"/>
      <c r="OE504" s="51"/>
      <c r="OF504" s="51"/>
      <c r="OG504" s="51"/>
      <c r="OH504" s="51"/>
      <c r="OI504" s="51"/>
      <c r="OJ504" s="51"/>
      <c r="OK504" s="51"/>
      <c r="OL504" s="51"/>
      <c r="OM504" s="51"/>
      <c r="ON504" s="51"/>
      <c r="OO504" s="51"/>
      <c r="OP504" s="51"/>
      <c r="OQ504" s="51"/>
      <c r="OR504" s="51"/>
      <c r="OS504" s="51"/>
      <c r="OT504" s="51"/>
      <c r="OU504" s="51"/>
      <c r="OV504" s="51"/>
      <c r="OW504" s="51"/>
      <c r="OX504" s="51"/>
      <c r="OY504" s="51"/>
      <c r="OZ504" s="51"/>
      <c r="PA504" s="51"/>
      <c r="PB504" s="51"/>
      <c r="PC504" s="51"/>
      <c r="PD504" s="51"/>
      <c r="PE504" s="51"/>
      <c r="PF504" s="51"/>
      <c r="PG504" s="51"/>
      <c r="PH504" s="51"/>
      <c r="PI504" s="51"/>
      <c r="PJ504" s="51"/>
      <c r="PK504" s="51"/>
      <c r="PL504" s="51"/>
      <c r="PM504" s="51"/>
      <c r="PN504" s="51"/>
      <c r="PO504" s="51"/>
      <c r="PP504" s="51"/>
      <c r="PQ504" s="51"/>
      <c r="PR504" s="51"/>
      <c r="PS504" s="51"/>
      <c r="PT504" s="51"/>
      <c r="PU504" s="51"/>
      <c r="PV504" s="51"/>
      <c r="PW504" s="51"/>
      <c r="PX504" s="51"/>
      <c r="PY504" s="51"/>
      <c r="PZ504" s="51"/>
      <c r="QA504" s="51"/>
      <c r="QB504" s="51"/>
      <c r="QC504" s="51"/>
      <c r="QD504" s="51"/>
      <c r="QE504" s="51"/>
      <c r="QF504" s="51"/>
      <c r="QG504" s="51"/>
      <c r="QH504" s="51"/>
      <c r="QI504" s="51"/>
      <c r="QJ504" s="51"/>
      <c r="QK504" s="51"/>
      <c r="QL504" s="51"/>
      <c r="QM504" s="51"/>
      <c r="QN504" s="51"/>
      <c r="QO504" s="51"/>
      <c r="QP504" s="51"/>
      <c r="QQ504" s="51"/>
      <c r="QR504" s="51"/>
      <c r="QS504" s="51"/>
      <c r="QT504" s="51"/>
      <c r="QU504" s="51"/>
      <c r="QV504" s="51"/>
      <c r="QW504" s="51"/>
      <c r="QX504" s="51"/>
      <c r="QY504" s="51"/>
      <c r="QZ504" s="51"/>
      <c r="RA504" s="51"/>
      <c r="RB504" s="51"/>
      <c r="RC504" s="51"/>
      <c r="RD504" s="51"/>
      <c r="RE504" s="51"/>
      <c r="RF504" s="51"/>
      <c r="RG504" s="51"/>
      <c r="RH504" s="51"/>
      <c r="RI504" s="51"/>
      <c r="RJ504" s="51"/>
      <c r="RK504" s="51"/>
      <c r="RL504" s="51"/>
      <c r="RM504" s="51"/>
      <c r="RN504" s="51"/>
      <c r="RO504" s="51"/>
      <c r="RP504" s="51"/>
      <c r="RQ504" s="51"/>
      <c r="RR504" s="51"/>
      <c r="RS504" s="51"/>
      <c r="RT504" s="51"/>
      <c r="RU504" s="51"/>
      <c r="RV504" s="51"/>
      <c r="RW504" s="51"/>
      <c r="RX504" s="51"/>
      <c r="RY504" s="51"/>
      <c r="RZ504" s="51"/>
      <c r="SA504" s="51"/>
      <c r="SB504" s="51"/>
      <c r="SC504" s="51"/>
      <c r="SD504" s="51"/>
      <c r="SE504" s="51"/>
      <c r="SF504" s="51"/>
      <c r="SG504" s="51"/>
      <c r="SH504" s="51"/>
      <c r="SI504" s="51"/>
      <c r="SJ504" s="51"/>
      <c r="SK504" s="51"/>
      <c r="SL504" s="51"/>
      <c r="SM504" s="51"/>
      <c r="SN504" s="51"/>
      <c r="SO504" s="51"/>
      <c r="SP504" s="51"/>
      <c r="SQ504" s="51"/>
      <c r="SR504" s="51"/>
      <c r="SS504" s="51"/>
      <c r="ST504" s="51"/>
      <c r="SU504" s="51"/>
      <c r="SV504" s="51"/>
      <c r="SW504" s="51"/>
      <c r="SX504" s="51"/>
      <c r="SY504" s="51"/>
      <c r="SZ504" s="51"/>
      <c r="TA504" s="51"/>
      <c r="TB504" s="51"/>
      <c r="TC504" s="51"/>
      <c r="TD504" s="51"/>
      <c r="TE504" s="51"/>
      <c r="TF504" s="51"/>
      <c r="TG504" s="51"/>
      <c r="TH504" s="51"/>
      <c r="TI504" s="51"/>
      <c r="TJ504" s="51"/>
      <c r="TK504" s="51"/>
      <c r="TL504" s="51"/>
      <c r="TM504" s="51"/>
      <c r="TN504" s="51"/>
      <c r="TO504" s="51"/>
      <c r="TP504" s="51"/>
      <c r="TQ504" s="51"/>
      <c r="TR504" s="51"/>
      <c r="TS504" s="51"/>
      <c r="TT504" s="51"/>
      <c r="TU504" s="51"/>
      <c r="TV504" s="51"/>
      <c r="TW504" s="51"/>
      <c r="TX504" s="51"/>
      <c r="TY504" s="51"/>
      <c r="TZ504" s="51"/>
      <c r="UA504" s="51"/>
      <c r="UB504" s="51"/>
      <c r="UC504" s="51"/>
      <c r="UD504" s="51"/>
      <c r="UE504" s="51"/>
      <c r="UF504" s="51"/>
      <c r="UG504" s="51"/>
      <c r="UH504" s="51"/>
      <c r="UI504" s="51"/>
      <c r="UJ504" s="51"/>
      <c r="UK504" s="51"/>
      <c r="UL504" s="51"/>
      <c r="UM504" s="51"/>
      <c r="UN504" s="51"/>
      <c r="UO504" s="51"/>
      <c r="UP504" s="51"/>
      <c r="UQ504" s="51"/>
      <c r="UR504" s="51"/>
      <c r="US504" s="51"/>
      <c r="UT504" s="51"/>
      <c r="UU504" s="51"/>
      <c r="UV504" s="51"/>
      <c r="UW504" s="51"/>
      <c r="UX504" s="51"/>
      <c r="UY504" s="51"/>
      <c r="UZ504" s="51"/>
      <c r="VA504" s="51"/>
      <c r="VB504" s="51"/>
      <c r="VC504" s="51"/>
      <c r="VD504" s="51"/>
      <c r="VE504" s="51"/>
      <c r="VF504" s="51"/>
      <c r="VG504" s="51"/>
      <c r="VH504" s="51"/>
      <c r="VI504" s="51"/>
      <c r="VJ504" s="51"/>
      <c r="VK504" s="51"/>
      <c r="VL504" s="51"/>
      <c r="VM504" s="51"/>
      <c r="VN504" s="51"/>
      <c r="VO504" s="51"/>
      <c r="VP504" s="51"/>
      <c r="VQ504" s="51"/>
      <c r="VR504" s="51"/>
      <c r="VS504" s="51"/>
      <c r="VT504" s="51"/>
      <c r="VU504" s="51"/>
      <c r="VV504" s="51"/>
      <c r="VW504" s="51"/>
      <c r="VX504" s="51"/>
      <c r="VY504" s="51"/>
      <c r="VZ504" s="51"/>
      <c r="WA504" s="51"/>
      <c r="WB504" s="51"/>
      <c r="WC504" s="51"/>
      <c r="WD504" s="51"/>
      <c r="WE504" s="51"/>
      <c r="WF504" s="51"/>
      <c r="WG504" s="51"/>
      <c r="WH504" s="51"/>
      <c r="WI504" s="51"/>
      <c r="WJ504" s="51"/>
      <c r="WK504" s="51"/>
      <c r="WL504" s="51"/>
      <c r="WM504" s="51"/>
      <c r="WN504" s="51"/>
      <c r="WO504" s="51"/>
      <c r="WP504" s="51"/>
      <c r="WQ504" s="51"/>
      <c r="WR504" s="51"/>
      <c r="WS504" s="51"/>
      <c r="WT504" s="51"/>
      <c r="WU504" s="51"/>
      <c r="WV504" s="51"/>
      <c r="WW504" s="51"/>
      <c r="WX504" s="51"/>
      <c r="WY504" s="51"/>
      <c r="WZ504" s="51"/>
      <c r="XA504" s="51"/>
      <c r="XB504" s="51"/>
      <c r="XC504" s="51"/>
      <c r="XD504" s="51"/>
      <c r="XE504" s="51"/>
      <c r="XF504" s="51"/>
      <c r="XG504" s="51"/>
      <c r="XH504" s="51"/>
      <c r="XI504" s="51"/>
      <c r="XJ504" s="51"/>
      <c r="XK504" s="51"/>
      <c r="XL504" s="51"/>
      <c r="XM504" s="51"/>
      <c r="XN504" s="51"/>
      <c r="XO504" s="51"/>
      <c r="XP504" s="51"/>
      <c r="XQ504" s="51"/>
      <c r="XR504" s="51"/>
      <c r="XS504" s="51"/>
      <c r="XT504" s="51"/>
      <c r="XU504" s="51"/>
      <c r="XV504" s="51"/>
      <c r="XW504" s="51"/>
      <c r="XX504" s="51"/>
      <c r="XY504" s="51"/>
      <c r="XZ504" s="51"/>
      <c r="YA504" s="51"/>
      <c r="YB504" s="51"/>
      <c r="YC504" s="51"/>
      <c r="YD504" s="51"/>
      <c r="YE504" s="51"/>
      <c r="YF504" s="51"/>
      <c r="YG504" s="51"/>
      <c r="YH504" s="51"/>
      <c r="YI504" s="51"/>
      <c r="YJ504" s="51"/>
      <c r="YK504" s="51"/>
      <c r="YL504" s="51"/>
      <c r="YM504" s="51"/>
      <c r="YN504" s="51"/>
      <c r="YO504" s="51"/>
      <c r="YP504" s="51"/>
      <c r="YQ504" s="51"/>
      <c r="YR504" s="51"/>
      <c r="YS504" s="51"/>
      <c r="YT504" s="51"/>
      <c r="YU504" s="51"/>
      <c r="YV504" s="51"/>
      <c r="YW504" s="51"/>
      <c r="YX504" s="51"/>
      <c r="YY504" s="51"/>
      <c r="YZ504" s="51"/>
      <c r="ZA504" s="51"/>
      <c r="ZB504" s="51"/>
      <c r="ZC504" s="51"/>
      <c r="ZD504" s="51"/>
    </row>
    <row r="505" spans="1:680" s="147" customFormat="1" ht="82.5" customHeight="1" thickBot="1" x14ac:dyDescent="0.35">
      <c r="A505" s="51" t="s">
        <v>269</v>
      </c>
      <c r="B505" s="96" t="s">
        <v>279</v>
      </c>
      <c r="C505" s="60" t="s">
        <v>280</v>
      </c>
      <c r="D505" s="21" t="s">
        <v>170</v>
      </c>
      <c r="E505" s="67" t="s">
        <v>264</v>
      </c>
      <c r="F505" s="43">
        <f>2*3861.79</f>
        <v>7723.58</v>
      </c>
      <c r="G505" s="155"/>
      <c r="H505" s="66" t="s">
        <v>276</v>
      </c>
      <c r="I505" s="82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  <c r="CW505" s="51"/>
      <c r="CX505" s="51"/>
      <c r="CY505" s="51"/>
      <c r="CZ505" s="51"/>
      <c r="DA505" s="51"/>
      <c r="DB505" s="51"/>
      <c r="DC505" s="51"/>
      <c r="DD505" s="51"/>
      <c r="DE505" s="51"/>
      <c r="DF505" s="51"/>
      <c r="DG505" s="51"/>
      <c r="DH505" s="51"/>
      <c r="DI505" s="51"/>
      <c r="DJ505" s="51"/>
      <c r="DK505" s="51"/>
      <c r="DL505" s="51"/>
      <c r="DM505" s="51"/>
      <c r="DN505" s="51"/>
      <c r="DO505" s="51"/>
      <c r="DP505" s="51"/>
      <c r="DQ505" s="51"/>
      <c r="DR505" s="51"/>
      <c r="DS505" s="51"/>
      <c r="DT505" s="51"/>
      <c r="DU505" s="51"/>
      <c r="DV505" s="51"/>
      <c r="DW505" s="51"/>
      <c r="DX505" s="51"/>
      <c r="DY505" s="51"/>
      <c r="DZ505" s="51"/>
      <c r="EA505" s="51"/>
      <c r="EB505" s="51"/>
      <c r="EC505" s="51"/>
      <c r="ED505" s="51"/>
      <c r="EE505" s="51"/>
      <c r="EF505" s="51"/>
      <c r="EG505" s="51"/>
      <c r="EH505" s="51"/>
      <c r="EI505" s="51"/>
      <c r="EJ505" s="51"/>
      <c r="EK505" s="51"/>
      <c r="EL505" s="51"/>
      <c r="EM505" s="51"/>
      <c r="EN505" s="51"/>
      <c r="EO505" s="51"/>
      <c r="EP505" s="51"/>
      <c r="EQ505" s="51"/>
      <c r="ER505" s="51"/>
      <c r="ES505" s="51"/>
      <c r="ET505" s="51"/>
      <c r="EU505" s="51"/>
      <c r="EV505" s="51"/>
      <c r="EW505" s="51"/>
      <c r="EX505" s="51"/>
      <c r="EY505" s="51"/>
      <c r="EZ505" s="51"/>
      <c r="FA505" s="51"/>
      <c r="FB505" s="51"/>
      <c r="FC505" s="51"/>
      <c r="FD505" s="51"/>
      <c r="FE505" s="51"/>
      <c r="FF505" s="51"/>
      <c r="FG505" s="51"/>
      <c r="FH505" s="51"/>
      <c r="FI505" s="51"/>
      <c r="FJ505" s="51"/>
      <c r="FK505" s="51"/>
      <c r="FL505" s="51"/>
      <c r="FM505" s="51"/>
      <c r="FN505" s="51"/>
      <c r="FO505" s="51"/>
      <c r="FP505" s="51"/>
      <c r="FQ505" s="51"/>
      <c r="FR505" s="51"/>
      <c r="FS505" s="51"/>
      <c r="FT505" s="51"/>
      <c r="FU505" s="51"/>
      <c r="FV505" s="51"/>
      <c r="FW505" s="51"/>
      <c r="FX505" s="51"/>
      <c r="FY505" s="51"/>
      <c r="FZ505" s="51"/>
      <c r="GA505" s="51"/>
      <c r="GB505" s="51"/>
      <c r="GC505" s="51"/>
      <c r="GD505" s="51"/>
      <c r="GE505" s="51"/>
      <c r="GF505" s="51"/>
      <c r="GG505" s="51"/>
      <c r="GH505" s="51"/>
      <c r="GI505" s="51"/>
      <c r="GJ505" s="51"/>
      <c r="GK505" s="51"/>
      <c r="GL505" s="51"/>
      <c r="GM505" s="51"/>
      <c r="GN505" s="51"/>
      <c r="GO505" s="51"/>
      <c r="GP505" s="51"/>
      <c r="GQ505" s="51"/>
      <c r="GR505" s="51"/>
      <c r="GS505" s="51"/>
      <c r="GT505" s="51"/>
      <c r="GU505" s="51"/>
      <c r="GV505" s="51"/>
      <c r="GW505" s="51"/>
      <c r="GX505" s="51"/>
      <c r="GY505" s="51"/>
      <c r="GZ505" s="51"/>
      <c r="HA505" s="51"/>
      <c r="HB505" s="51"/>
      <c r="HC505" s="51"/>
      <c r="HD505" s="51"/>
      <c r="HE505" s="51"/>
      <c r="HF505" s="51"/>
      <c r="HG505" s="51"/>
      <c r="HH505" s="51"/>
      <c r="HI505" s="51"/>
      <c r="HJ505" s="51"/>
      <c r="HK505" s="51"/>
      <c r="HL505" s="51"/>
      <c r="HM505" s="51"/>
      <c r="HN505" s="51"/>
      <c r="HO505" s="51"/>
      <c r="HP505" s="51"/>
      <c r="HQ505" s="51"/>
      <c r="HR505" s="51"/>
      <c r="HS505" s="51"/>
      <c r="HT505" s="51"/>
      <c r="HU505" s="51"/>
      <c r="HV505" s="51"/>
      <c r="HW505" s="51"/>
      <c r="HX505" s="51"/>
      <c r="HY505" s="51"/>
      <c r="HZ505" s="51"/>
      <c r="IA505" s="51"/>
      <c r="IB505" s="51"/>
      <c r="IC505" s="51"/>
      <c r="ID505" s="51"/>
      <c r="IE505" s="51"/>
      <c r="IF505" s="51"/>
      <c r="IG505" s="51"/>
      <c r="IH505" s="51"/>
      <c r="II505" s="51"/>
      <c r="IJ505" s="51"/>
      <c r="IK505" s="51"/>
      <c r="IL505" s="51"/>
      <c r="IM505" s="51"/>
      <c r="IN505" s="51"/>
      <c r="IO505" s="51"/>
      <c r="IP505" s="51"/>
      <c r="IQ505" s="51"/>
      <c r="IR505" s="51"/>
      <c r="IS505" s="51"/>
      <c r="IT505" s="51"/>
      <c r="IU505" s="51"/>
      <c r="IV505" s="51"/>
      <c r="IW505" s="51"/>
      <c r="IX505" s="51"/>
      <c r="IY505" s="51"/>
      <c r="IZ505" s="51"/>
      <c r="JA505" s="51"/>
      <c r="JB505" s="51"/>
      <c r="JC505" s="51"/>
      <c r="JD505" s="51"/>
      <c r="JE505" s="51"/>
      <c r="JF505" s="51"/>
      <c r="JG505" s="51"/>
      <c r="JH505" s="51"/>
      <c r="JI505" s="51"/>
      <c r="JJ505" s="51"/>
      <c r="JK505" s="51"/>
      <c r="JL505" s="51"/>
      <c r="JM505" s="51"/>
      <c r="JN505" s="51"/>
      <c r="JO505" s="51"/>
      <c r="JP505" s="51"/>
      <c r="JQ505" s="51"/>
      <c r="JR505" s="51"/>
      <c r="JS505" s="51"/>
      <c r="JT505" s="51"/>
      <c r="JU505" s="51"/>
      <c r="JV505" s="51"/>
      <c r="JW505" s="51"/>
      <c r="JX505" s="51"/>
      <c r="JY505" s="51"/>
      <c r="JZ505" s="51"/>
      <c r="KA505" s="51"/>
      <c r="KB505" s="51"/>
      <c r="KC505" s="51"/>
      <c r="KD505" s="51"/>
      <c r="KE505" s="51"/>
      <c r="KF505" s="51"/>
      <c r="KG505" s="51"/>
      <c r="KH505" s="51"/>
      <c r="KI505" s="51"/>
      <c r="KJ505" s="51"/>
      <c r="KK505" s="51"/>
      <c r="KL505" s="51"/>
      <c r="KM505" s="51"/>
      <c r="KN505" s="51"/>
      <c r="KO505" s="51"/>
      <c r="KP505" s="51"/>
      <c r="KQ505" s="51"/>
      <c r="KR505" s="51"/>
      <c r="KS505" s="51"/>
      <c r="KT505" s="51"/>
      <c r="KU505" s="51"/>
      <c r="KV505" s="51"/>
      <c r="KW505" s="51"/>
      <c r="KX505" s="51"/>
      <c r="KY505" s="51"/>
      <c r="KZ505" s="51"/>
      <c r="LA505" s="51"/>
      <c r="LB505" s="51"/>
      <c r="LC505" s="51"/>
      <c r="LD505" s="51"/>
      <c r="LE505" s="51"/>
      <c r="LF505" s="51"/>
      <c r="LG505" s="51"/>
      <c r="LH505" s="51"/>
      <c r="LI505" s="51"/>
      <c r="LJ505" s="51"/>
      <c r="LK505" s="51"/>
      <c r="LL505" s="51"/>
      <c r="LM505" s="51"/>
      <c r="LN505" s="51"/>
      <c r="LO505" s="51"/>
      <c r="LP505" s="51"/>
      <c r="LQ505" s="51"/>
      <c r="LR505" s="51"/>
      <c r="LS505" s="51"/>
      <c r="LT505" s="51"/>
      <c r="LU505" s="51"/>
      <c r="LV505" s="51"/>
      <c r="LW505" s="51"/>
      <c r="LX505" s="51"/>
      <c r="LY505" s="51"/>
      <c r="LZ505" s="51"/>
      <c r="MA505" s="51"/>
      <c r="MB505" s="51"/>
      <c r="MC505" s="51"/>
      <c r="MD505" s="51"/>
      <c r="ME505" s="51"/>
      <c r="MF505" s="51"/>
      <c r="MG505" s="51"/>
      <c r="MH505" s="51"/>
      <c r="MI505" s="51"/>
      <c r="MJ505" s="51"/>
      <c r="MK505" s="51"/>
      <c r="ML505" s="51"/>
      <c r="MM505" s="51"/>
      <c r="MN505" s="51"/>
      <c r="MO505" s="51"/>
      <c r="MP505" s="51"/>
      <c r="MQ505" s="51"/>
      <c r="MR505" s="51"/>
      <c r="MS505" s="51"/>
      <c r="MT505" s="51"/>
      <c r="MU505" s="51"/>
      <c r="MV505" s="51"/>
      <c r="MW505" s="51"/>
      <c r="MX505" s="51"/>
      <c r="MY505" s="51"/>
      <c r="MZ505" s="51"/>
      <c r="NA505" s="51"/>
      <c r="NB505" s="51"/>
      <c r="NC505" s="51"/>
      <c r="ND505" s="51"/>
      <c r="NE505" s="51"/>
      <c r="NF505" s="51"/>
      <c r="NG505" s="51"/>
      <c r="NH505" s="51"/>
      <c r="NI505" s="51"/>
      <c r="NJ505" s="51"/>
      <c r="NK505" s="51"/>
      <c r="NL505" s="51"/>
      <c r="NM505" s="51"/>
      <c r="NN505" s="51"/>
      <c r="NO505" s="51"/>
      <c r="NP505" s="51"/>
      <c r="NQ505" s="51"/>
      <c r="NR505" s="51"/>
      <c r="NS505" s="51"/>
      <c r="NT505" s="51"/>
      <c r="NU505" s="51"/>
      <c r="NV505" s="51"/>
      <c r="NW505" s="51"/>
      <c r="NX505" s="51"/>
      <c r="NY505" s="51"/>
      <c r="NZ505" s="51"/>
      <c r="OA505" s="51"/>
      <c r="OB505" s="51"/>
      <c r="OC505" s="51"/>
      <c r="OD505" s="51"/>
      <c r="OE505" s="51"/>
      <c r="OF505" s="51"/>
      <c r="OG505" s="51"/>
      <c r="OH505" s="51"/>
      <c r="OI505" s="51"/>
      <c r="OJ505" s="51"/>
      <c r="OK505" s="51"/>
      <c r="OL505" s="51"/>
      <c r="OM505" s="51"/>
      <c r="ON505" s="51"/>
      <c r="OO505" s="51"/>
      <c r="OP505" s="51"/>
      <c r="OQ505" s="51"/>
      <c r="OR505" s="51"/>
      <c r="OS505" s="51"/>
      <c r="OT505" s="51"/>
      <c r="OU505" s="51"/>
      <c r="OV505" s="51"/>
      <c r="OW505" s="51"/>
      <c r="OX505" s="51"/>
      <c r="OY505" s="51"/>
      <c r="OZ505" s="51"/>
      <c r="PA505" s="51"/>
      <c r="PB505" s="51"/>
      <c r="PC505" s="51"/>
      <c r="PD505" s="51"/>
      <c r="PE505" s="51"/>
      <c r="PF505" s="51"/>
      <c r="PG505" s="51"/>
      <c r="PH505" s="51"/>
      <c r="PI505" s="51"/>
      <c r="PJ505" s="51"/>
      <c r="PK505" s="51"/>
      <c r="PL505" s="51"/>
      <c r="PM505" s="51"/>
      <c r="PN505" s="51"/>
      <c r="PO505" s="51"/>
      <c r="PP505" s="51"/>
      <c r="PQ505" s="51"/>
      <c r="PR505" s="51"/>
      <c r="PS505" s="51"/>
      <c r="PT505" s="51"/>
      <c r="PU505" s="51"/>
      <c r="PV505" s="51"/>
      <c r="PW505" s="51"/>
      <c r="PX505" s="51"/>
      <c r="PY505" s="51"/>
      <c r="PZ505" s="51"/>
      <c r="QA505" s="51"/>
      <c r="QB505" s="51"/>
      <c r="QC505" s="51"/>
      <c r="QD505" s="51"/>
      <c r="QE505" s="51"/>
      <c r="QF505" s="51"/>
      <c r="QG505" s="51"/>
      <c r="QH505" s="51"/>
      <c r="QI505" s="51"/>
      <c r="QJ505" s="51"/>
      <c r="QK505" s="51"/>
      <c r="QL505" s="51"/>
      <c r="QM505" s="51"/>
      <c r="QN505" s="51"/>
      <c r="QO505" s="51"/>
      <c r="QP505" s="51"/>
      <c r="QQ505" s="51"/>
      <c r="QR505" s="51"/>
      <c r="QS505" s="51"/>
      <c r="QT505" s="51"/>
      <c r="QU505" s="51"/>
      <c r="QV505" s="51"/>
      <c r="QW505" s="51"/>
      <c r="QX505" s="51"/>
      <c r="QY505" s="51"/>
      <c r="QZ505" s="51"/>
      <c r="RA505" s="51"/>
      <c r="RB505" s="51"/>
      <c r="RC505" s="51"/>
      <c r="RD505" s="51"/>
      <c r="RE505" s="51"/>
      <c r="RF505" s="51"/>
      <c r="RG505" s="51"/>
      <c r="RH505" s="51"/>
      <c r="RI505" s="51"/>
      <c r="RJ505" s="51"/>
      <c r="RK505" s="51"/>
      <c r="RL505" s="51"/>
      <c r="RM505" s="51"/>
      <c r="RN505" s="51"/>
      <c r="RO505" s="51"/>
      <c r="RP505" s="51"/>
      <c r="RQ505" s="51"/>
      <c r="RR505" s="51"/>
      <c r="RS505" s="51"/>
      <c r="RT505" s="51"/>
      <c r="RU505" s="51"/>
      <c r="RV505" s="51"/>
      <c r="RW505" s="51"/>
      <c r="RX505" s="51"/>
      <c r="RY505" s="51"/>
      <c r="RZ505" s="51"/>
      <c r="SA505" s="51"/>
      <c r="SB505" s="51"/>
      <c r="SC505" s="51"/>
      <c r="SD505" s="51"/>
      <c r="SE505" s="51"/>
      <c r="SF505" s="51"/>
      <c r="SG505" s="51"/>
      <c r="SH505" s="51"/>
      <c r="SI505" s="51"/>
      <c r="SJ505" s="51"/>
      <c r="SK505" s="51"/>
      <c r="SL505" s="51"/>
      <c r="SM505" s="51"/>
      <c r="SN505" s="51"/>
      <c r="SO505" s="51"/>
      <c r="SP505" s="51"/>
      <c r="SQ505" s="51"/>
      <c r="SR505" s="51"/>
      <c r="SS505" s="51"/>
      <c r="ST505" s="51"/>
      <c r="SU505" s="51"/>
      <c r="SV505" s="51"/>
      <c r="SW505" s="51"/>
      <c r="SX505" s="51"/>
      <c r="SY505" s="51"/>
      <c r="SZ505" s="51"/>
      <c r="TA505" s="51"/>
      <c r="TB505" s="51"/>
      <c r="TC505" s="51"/>
      <c r="TD505" s="51"/>
      <c r="TE505" s="51"/>
      <c r="TF505" s="51"/>
      <c r="TG505" s="51"/>
      <c r="TH505" s="51"/>
      <c r="TI505" s="51"/>
      <c r="TJ505" s="51"/>
      <c r="TK505" s="51"/>
      <c r="TL505" s="51"/>
      <c r="TM505" s="51"/>
      <c r="TN505" s="51"/>
      <c r="TO505" s="51"/>
      <c r="TP505" s="51"/>
      <c r="TQ505" s="51"/>
      <c r="TR505" s="51"/>
      <c r="TS505" s="51"/>
      <c r="TT505" s="51"/>
      <c r="TU505" s="51"/>
      <c r="TV505" s="51"/>
      <c r="TW505" s="51"/>
      <c r="TX505" s="51"/>
      <c r="TY505" s="51"/>
      <c r="TZ505" s="51"/>
      <c r="UA505" s="51"/>
      <c r="UB505" s="51"/>
      <c r="UC505" s="51"/>
      <c r="UD505" s="51"/>
      <c r="UE505" s="51"/>
      <c r="UF505" s="51"/>
      <c r="UG505" s="51"/>
      <c r="UH505" s="51"/>
      <c r="UI505" s="51"/>
      <c r="UJ505" s="51"/>
      <c r="UK505" s="51"/>
      <c r="UL505" s="51"/>
      <c r="UM505" s="51"/>
      <c r="UN505" s="51"/>
      <c r="UO505" s="51"/>
      <c r="UP505" s="51"/>
      <c r="UQ505" s="51"/>
      <c r="UR505" s="51"/>
      <c r="US505" s="51"/>
      <c r="UT505" s="51"/>
      <c r="UU505" s="51"/>
      <c r="UV505" s="51"/>
      <c r="UW505" s="51"/>
      <c r="UX505" s="51"/>
      <c r="UY505" s="51"/>
      <c r="UZ505" s="51"/>
      <c r="VA505" s="51"/>
      <c r="VB505" s="51"/>
      <c r="VC505" s="51"/>
      <c r="VD505" s="51"/>
      <c r="VE505" s="51"/>
      <c r="VF505" s="51"/>
      <c r="VG505" s="51"/>
      <c r="VH505" s="51"/>
      <c r="VI505" s="51"/>
      <c r="VJ505" s="51"/>
      <c r="VK505" s="51"/>
      <c r="VL505" s="51"/>
      <c r="VM505" s="51"/>
      <c r="VN505" s="51"/>
      <c r="VO505" s="51"/>
      <c r="VP505" s="51"/>
      <c r="VQ505" s="51"/>
      <c r="VR505" s="51"/>
      <c r="VS505" s="51"/>
      <c r="VT505" s="51"/>
      <c r="VU505" s="51"/>
      <c r="VV505" s="51"/>
      <c r="VW505" s="51"/>
      <c r="VX505" s="51"/>
      <c r="VY505" s="51"/>
      <c r="VZ505" s="51"/>
      <c r="WA505" s="51"/>
      <c r="WB505" s="51"/>
      <c r="WC505" s="51"/>
      <c r="WD505" s="51"/>
      <c r="WE505" s="51"/>
      <c r="WF505" s="51"/>
      <c r="WG505" s="51"/>
      <c r="WH505" s="51"/>
      <c r="WI505" s="51"/>
      <c r="WJ505" s="51"/>
      <c r="WK505" s="51"/>
      <c r="WL505" s="51"/>
      <c r="WM505" s="51"/>
      <c r="WN505" s="51"/>
      <c r="WO505" s="51"/>
      <c r="WP505" s="51"/>
      <c r="WQ505" s="51"/>
      <c r="WR505" s="51"/>
      <c r="WS505" s="51"/>
      <c r="WT505" s="51"/>
      <c r="WU505" s="51"/>
      <c r="WV505" s="51"/>
      <c r="WW505" s="51"/>
      <c r="WX505" s="51"/>
      <c r="WY505" s="51"/>
      <c r="WZ505" s="51"/>
      <c r="XA505" s="51"/>
      <c r="XB505" s="51"/>
      <c r="XC505" s="51"/>
      <c r="XD505" s="51"/>
      <c r="XE505" s="51"/>
      <c r="XF505" s="51"/>
      <c r="XG505" s="51"/>
      <c r="XH505" s="51"/>
      <c r="XI505" s="51"/>
      <c r="XJ505" s="51"/>
      <c r="XK505" s="51"/>
      <c r="XL505" s="51"/>
      <c r="XM505" s="51"/>
      <c r="XN505" s="51"/>
      <c r="XO505" s="51"/>
      <c r="XP505" s="51"/>
      <c r="XQ505" s="51"/>
      <c r="XR505" s="51"/>
      <c r="XS505" s="51"/>
      <c r="XT505" s="51"/>
      <c r="XU505" s="51"/>
      <c r="XV505" s="51"/>
      <c r="XW505" s="51"/>
      <c r="XX505" s="51"/>
      <c r="XY505" s="51"/>
      <c r="XZ505" s="51"/>
      <c r="YA505" s="51"/>
      <c r="YB505" s="51"/>
      <c r="YC505" s="51"/>
      <c r="YD505" s="51"/>
      <c r="YE505" s="51"/>
      <c r="YF505" s="51"/>
      <c r="YG505" s="51"/>
      <c r="YH505" s="51"/>
      <c r="YI505" s="51"/>
      <c r="YJ505" s="51"/>
      <c r="YK505" s="51"/>
      <c r="YL505" s="51"/>
      <c r="YM505" s="51"/>
      <c r="YN505" s="51"/>
      <c r="YO505" s="51"/>
      <c r="YP505" s="51"/>
      <c r="YQ505" s="51"/>
      <c r="YR505" s="51"/>
      <c r="YS505" s="51"/>
      <c r="YT505" s="51"/>
      <c r="YU505" s="51"/>
      <c r="YV505" s="51"/>
      <c r="YW505" s="51"/>
      <c r="YX505" s="51"/>
      <c r="YY505" s="51"/>
      <c r="YZ505" s="51"/>
      <c r="ZA505" s="51"/>
      <c r="ZB505" s="51"/>
      <c r="ZC505" s="51"/>
      <c r="ZD505" s="51"/>
    </row>
    <row r="506" spans="1:680" s="147" customFormat="1" ht="82.5" customHeight="1" thickBot="1" x14ac:dyDescent="0.35">
      <c r="A506" s="51" t="s">
        <v>269</v>
      </c>
      <c r="B506" s="96" t="s">
        <v>286</v>
      </c>
      <c r="C506" s="60" t="s">
        <v>288</v>
      </c>
      <c r="D506" s="21" t="s">
        <v>170</v>
      </c>
      <c r="E506" s="67" t="s">
        <v>287</v>
      </c>
      <c r="F506" s="43">
        <v>31500</v>
      </c>
      <c r="G506" s="155"/>
      <c r="H506" s="66" t="s">
        <v>258</v>
      </c>
      <c r="I506" s="82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51"/>
      <c r="CM506" s="51"/>
      <c r="CN506" s="51"/>
      <c r="CO506" s="51"/>
      <c r="CP506" s="51"/>
      <c r="CQ506" s="51"/>
      <c r="CR506" s="51"/>
      <c r="CS506" s="51"/>
      <c r="CT506" s="51"/>
      <c r="CU506" s="51"/>
      <c r="CV506" s="51"/>
      <c r="CW506" s="51"/>
      <c r="CX506" s="51"/>
      <c r="CY506" s="51"/>
      <c r="CZ506" s="51"/>
      <c r="DA506" s="51"/>
      <c r="DB506" s="51"/>
      <c r="DC506" s="51"/>
      <c r="DD506" s="51"/>
      <c r="DE506" s="51"/>
      <c r="DF506" s="51"/>
      <c r="DG506" s="51"/>
      <c r="DH506" s="51"/>
      <c r="DI506" s="51"/>
      <c r="DJ506" s="51"/>
      <c r="DK506" s="51"/>
      <c r="DL506" s="51"/>
      <c r="DM506" s="51"/>
      <c r="DN506" s="51"/>
      <c r="DO506" s="51"/>
      <c r="DP506" s="51"/>
      <c r="DQ506" s="51"/>
      <c r="DR506" s="51"/>
      <c r="DS506" s="51"/>
      <c r="DT506" s="51"/>
      <c r="DU506" s="51"/>
      <c r="DV506" s="51"/>
      <c r="DW506" s="51"/>
      <c r="DX506" s="51"/>
      <c r="DY506" s="51"/>
      <c r="DZ506" s="51"/>
      <c r="EA506" s="51"/>
      <c r="EB506" s="51"/>
      <c r="EC506" s="51"/>
      <c r="ED506" s="51"/>
      <c r="EE506" s="51"/>
      <c r="EF506" s="51"/>
      <c r="EG506" s="51"/>
      <c r="EH506" s="51"/>
      <c r="EI506" s="51"/>
      <c r="EJ506" s="51"/>
      <c r="EK506" s="51"/>
      <c r="EL506" s="51"/>
      <c r="EM506" s="51"/>
      <c r="EN506" s="51"/>
      <c r="EO506" s="51"/>
      <c r="EP506" s="51"/>
      <c r="EQ506" s="51"/>
      <c r="ER506" s="51"/>
      <c r="ES506" s="51"/>
      <c r="ET506" s="51"/>
      <c r="EU506" s="51"/>
      <c r="EV506" s="51"/>
      <c r="EW506" s="51"/>
      <c r="EX506" s="51"/>
      <c r="EY506" s="51"/>
      <c r="EZ506" s="51"/>
      <c r="FA506" s="51"/>
      <c r="FB506" s="51"/>
      <c r="FC506" s="51"/>
      <c r="FD506" s="51"/>
      <c r="FE506" s="51"/>
      <c r="FF506" s="51"/>
      <c r="FG506" s="51"/>
      <c r="FH506" s="51"/>
      <c r="FI506" s="51"/>
      <c r="FJ506" s="51"/>
      <c r="FK506" s="51"/>
      <c r="FL506" s="51"/>
      <c r="FM506" s="51"/>
      <c r="FN506" s="51"/>
      <c r="FO506" s="51"/>
      <c r="FP506" s="51"/>
      <c r="FQ506" s="51"/>
      <c r="FR506" s="51"/>
      <c r="FS506" s="51"/>
      <c r="FT506" s="51"/>
      <c r="FU506" s="51"/>
      <c r="FV506" s="51"/>
      <c r="FW506" s="51"/>
      <c r="FX506" s="51"/>
      <c r="FY506" s="51"/>
      <c r="FZ506" s="51"/>
      <c r="GA506" s="51"/>
      <c r="GB506" s="51"/>
      <c r="GC506" s="51"/>
      <c r="GD506" s="51"/>
      <c r="GE506" s="51"/>
      <c r="GF506" s="51"/>
      <c r="GG506" s="51"/>
      <c r="GH506" s="51"/>
      <c r="GI506" s="51"/>
      <c r="GJ506" s="51"/>
      <c r="GK506" s="51"/>
      <c r="GL506" s="51"/>
      <c r="GM506" s="51"/>
      <c r="GN506" s="51"/>
      <c r="GO506" s="51"/>
      <c r="GP506" s="51"/>
      <c r="GQ506" s="51"/>
      <c r="GR506" s="51"/>
      <c r="GS506" s="51"/>
      <c r="GT506" s="51"/>
      <c r="GU506" s="51"/>
      <c r="GV506" s="51"/>
      <c r="GW506" s="51"/>
      <c r="GX506" s="51"/>
      <c r="GY506" s="51"/>
      <c r="GZ506" s="51"/>
      <c r="HA506" s="51"/>
      <c r="HB506" s="51"/>
      <c r="HC506" s="51"/>
      <c r="HD506" s="51"/>
      <c r="HE506" s="51"/>
      <c r="HF506" s="51"/>
      <c r="HG506" s="51"/>
      <c r="HH506" s="51"/>
      <c r="HI506" s="51"/>
      <c r="HJ506" s="51"/>
      <c r="HK506" s="51"/>
      <c r="HL506" s="51"/>
      <c r="HM506" s="51"/>
      <c r="HN506" s="51"/>
      <c r="HO506" s="51"/>
      <c r="HP506" s="51"/>
      <c r="HQ506" s="51"/>
      <c r="HR506" s="51"/>
      <c r="HS506" s="51"/>
      <c r="HT506" s="51"/>
      <c r="HU506" s="51"/>
      <c r="HV506" s="51"/>
      <c r="HW506" s="51"/>
      <c r="HX506" s="51"/>
      <c r="HY506" s="51"/>
      <c r="HZ506" s="51"/>
      <c r="IA506" s="51"/>
      <c r="IB506" s="51"/>
      <c r="IC506" s="51"/>
      <c r="ID506" s="51"/>
      <c r="IE506" s="51"/>
      <c r="IF506" s="51"/>
      <c r="IG506" s="51"/>
      <c r="IH506" s="51"/>
      <c r="II506" s="51"/>
      <c r="IJ506" s="51"/>
      <c r="IK506" s="51"/>
      <c r="IL506" s="51"/>
      <c r="IM506" s="51"/>
      <c r="IN506" s="51"/>
      <c r="IO506" s="51"/>
      <c r="IP506" s="51"/>
      <c r="IQ506" s="51"/>
      <c r="IR506" s="51"/>
      <c r="IS506" s="51"/>
      <c r="IT506" s="51"/>
      <c r="IU506" s="51"/>
      <c r="IV506" s="51"/>
      <c r="IW506" s="51"/>
      <c r="IX506" s="51"/>
      <c r="IY506" s="51"/>
      <c r="IZ506" s="51"/>
      <c r="JA506" s="51"/>
      <c r="JB506" s="51"/>
      <c r="JC506" s="51"/>
      <c r="JD506" s="51"/>
      <c r="JE506" s="51"/>
      <c r="JF506" s="51"/>
      <c r="JG506" s="51"/>
      <c r="JH506" s="51"/>
      <c r="JI506" s="51"/>
      <c r="JJ506" s="51"/>
      <c r="JK506" s="51"/>
      <c r="JL506" s="51"/>
      <c r="JM506" s="51"/>
      <c r="JN506" s="51"/>
      <c r="JO506" s="51"/>
      <c r="JP506" s="51"/>
      <c r="JQ506" s="51"/>
      <c r="JR506" s="51"/>
      <c r="JS506" s="51"/>
      <c r="JT506" s="51"/>
      <c r="JU506" s="51"/>
      <c r="JV506" s="51"/>
      <c r="JW506" s="51"/>
      <c r="JX506" s="51"/>
      <c r="JY506" s="51"/>
      <c r="JZ506" s="51"/>
      <c r="KA506" s="51"/>
      <c r="KB506" s="51"/>
      <c r="KC506" s="51"/>
      <c r="KD506" s="51"/>
      <c r="KE506" s="51"/>
      <c r="KF506" s="51"/>
      <c r="KG506" s="51"/>
      <c r="KH506" s="51"/>
      <c r="KI506" s="51"/>
      <c r="KJ506" s="51"/>
      <c r="KK506" s="51"/>
      <c r="KL506" s="51"/>
      <c r="KM506" s="51"/>
      <c r="KN506" s="51"/>
      <c r="KO506" s="51"/>
      <c r="KP506" s="51"/>
      <c r="KQ506" s="51"/>
      <c r="KR506" s="51"/>
      <c r="KS506" s="51"/>
      <c r="KT506" s="51"/>
      <c r="KU506" s="51"/>
      <c r="KV506" s="51"/>
      <c r="KW506" s="51"/>
      <c r="KX506" s="51"/>
      <c r="KY506" s="51"/>
      <c r="KZ506" s="51"/>
      <c r="LA506" s="51"/>
      <c r="LB506" s="51"/>
      <c r="LC506" s="51"/>
      <c r="LD506" s="51"/>
      <c r="LE506" s="51"/>
      <c r="LF506" s="51"/>
      <c r="LG506" s="51"/>
      <c r="LH506" s="51"/>
      <c r="LI506" s="51"/>
      <c r="LJ506" s="51"/>
      <c r="LK506" s="51"/>
      <c r="LL506" s="51"/>
      <c r="LM506" s="51"/>
      <c r="LN506" s="51"/>
      <c r="LO506" s="51"/>
      <c r="LP506" s="51"/>
      <c r="LQ506" s="51"/>
      <c r="LR506" s="51"/>
      <c r="LS506" s="51"/>
      <c r="LT506" s="51"/>
      <c r="LU506" s="51"/>
      <c r="LV506" s="51"/>
      <c r="LW506" s="51"/>
      <c r="LX506" s="51"/>
      <c r="LY506" s="51"/>
      <c r="LZ506" s="51"/>
      <c r="MA506" s="51"/>
      <c r="MB506" s="51"/>
      <c r="MC506" s="51"/>
      <c r="MD506" s="51"/>
      <c r="ME506" s="51"/>
      <c r="MF506" s="51"/>
      <c r="MG506" s="51"/>
      <c r="MH506" s="51"/>
      <c r="MI506" s="51"/>
      <c r="MJ506" s="51"/>
      <c r="MK506" s="51"/>
      <c r="ML506" s="51"/>
      <c r="MM506" s="51"/>
      <c r="MN506" s="51"/>
      <c r="MO506" s="51"/>
      <c r="MP506" s="51"/>
      <c r="MQ506" s="51"/>
      <c r="MR506" s="51"/>
      <c r="MS506" s="51"/>
      <c r="MT506" s="51"/>
      <c r="MU506" s="51"/>
      <c r="MV506" s="51"/>
      <c r="MW506" s="51"/>
      <c r="MX506" s="51"/>
      <c r="MY506" s="51"/>
      <c r="MZ506" s="51"/>
      <c r="NA506" s="51"/>
      <c r="NB506" s="51"/>
      <c r="NC506" s="51"/>
      <c r="ND506" s="51"/>
      <c r="NE506" s="51"/>
      <c r="NF506" s="51"/>
      <c r="NG506" s="51"/>
      <c r="NH506" s="51"/>
      <c r="NI506" s="51"/>
      <c r="NJ506" s="51"/>
      <c r="NK506" s="51"/>
      <c r="NL506" s="51"/>
      <c r="NM506" s="51"/>
      <c r="NN506" s="51"/>
      <c r="NO506" s="51"/>
      <c r="NP506" s="51"/>
      <c r="NQ506" s="51"/>
      <c r="NR506" s="51"/>
      <c r="NS506" s="51"/>
      <c r="NT506" s="51"/>
      <c r="NU506" s="51"/>
      <c r="NV506" s="51"/>
      <c r="NW506" s="51"/>
      <c r="NX506" s="51"/>
      <c r="NY506" s="51"/>
      <c r="NZ506" s="51"/>
      <c r="OA506" s="51"/>
      <c r="OB506" s="51"/>
      <c r="OC506" s="51"/>
      <c r="OD506" s="51"/>
      <c r="OE506" s="51"/>
      <c r="OF506" s="51"/>
      <c r="OG506" s="51"/>
      <c r="OH506" s="51"/>
      <c r="OI506" s="51"/>
      <c r="OJ506" s="51"/>
      <c r="OK506" s="51"/>
      <c r="OL506" s="51"/>
      <c r="OM506" s="51"/>
      <c r="ON506" s="51"/>
      <c r="OO506" s="51"/>
      <c r="OP506" s="51"/>
      <c r="OQ506" s="51"/>
      <c r="OR506" s="51"/>
      <c r="OS506" s="51"/>
      <c r="OT506" s="51"/>
      <c r="OU506" s="51"/>
      <c r="OV506" s="51"/>
      <c r="OW506" s="51"/>
      <c r="OX506" s="51"/>
      <c r="OY506" s="51"/>
      <c r="OZ506" s="51"/>
      <c r="PA506" s="51"/>
      <c r="PB506" s="51"/>
      <c r="PC506" s="51"/>
      <c r="PD506" s="51"/>
      <c r="PE506" s="51"/>
      <c r="PF506" s="51"/>
      <c r="PG506" s="51"/>
      <c r="PH506" s="51"/>
      <c r="PI506" s="51"/>
      <c r="PJ506" s="51"/>
      <c r="PK506" s="51"/>
      <c r="PL506" s="51"/>
      <c r="PM506" s="51"/>
      <c r="PN506" s="51"/>
      <c r="PO506" s="51"/>
      <c r="PP506" s="51"/>
      <c r="PQ506" s="51"/>
      <c r="PR506" s="51"/>
      <c r="PS506" s="51"/>
      <c r="PT506" s="51"/>
      <c r="PU506" s="51"/>
      <c r="PV506" s="51"/>
      <c r="PW506" s="51"/>
      <c r="PX506" s="51"/>
      <c r="PY506" s="51"/>
      <c r="PZ506" s="51"/>
      <c r="QA506" s="51"/>
      <c r="QB506" s="51"/>
      <c r="QC506" s="51"/>
      <c r="QD506" s="51"/>
      <c r="QE506" s="51"/>
      <c r="QF506" s="51"/>
      <c r="QG506" s="51"/>
      <c r="QH506" s="51"/>
      <c r="QI506" s="51"/>
      <c r="QJ506" s="51"/>
      <c r="QK506" s="51"/>
      <c r="QL506" s="51"/>
      <c r="QM506" s="51"/>
      <c r="QN506" s="51"/>
      <c r="QO506" s="51"/>
      <c r="QP506" s="51"/>
      <c r="QQ506" s="51"/>
      <c r="QR506" s="51"/>
      <c r="QS506" s="51"/>
      <c r="QT506" s="51"/>
      <c r="QU506" s="51"/>
      <c r="QV506" s="51"/>
      <c r="QW506" s="51"/>
      <c r="QX506" s="51"/>
      <c r="QY506" s="51"/>
      <c r="QZ506" s="51"/>
      <c r="RA506" s="51"/>
      <c r="RB506" s="51"/>
      <c r="RC506" s="51"/>
      <c r="RD506" s="51"/>
      <c r="RE506" s="51"/>
      <c r="RF506" s="51"/>
      <c r="RG506" s="51"/>
      <c r="RH506" s="51"/>
      <c r="RI506" s="51"/>
      <c r="RJ506" s="51"/>
      <c r="RK506" s="51"/>
      <c r="RL506" s="51"/>
      <c r="RM506" s="51"/>
      <c r="RN506" s="51"/>
      <c r="RO506" s="51"/>
      <c r="RP506" s="51"/>
      <c r="RQ506" s="51"/>
      <c r="RR506" s="51"/>
      <c r="RS506" s="51"/>
      <c r="RT506" s="51"/>
      <c r="RU506" s="51"/>
      <c r="RV506" s="51"/>
      <c r="RW506" s="51"/>
      <c r="RX506" s="51"/>
      <c r="RY506" s="51"/>
      <c r="RZ506" s="51"/>
      <c r="SA506" s="51"/>
      <c r="SB506" s="51"/>
      <c r="SC506" s="51"/>
      <c r="SD506" s="51"/>
      <c r="SE506" s="51"/>
      <c r="SF506" s="51"/>
      <c r="SG506" s="51"/>
      <c r="SH506" s="51"/>
      <c r="SI506" s="51"/>
      <c r="SJ506" s="51"/>
      <c r="SK506" s="51"/>
      <c r="SL506" s="51"/>
      <c r="SM506" s="51"/>
      <c r="SN506" s="51"/>
      <c r="SO506" s="51"/>
      <c r="SP506" s="51"/>
      <c r="SQ506" s="51"/>
      <c r="SR506" s="51"/>
      <c r="SS506" s="51"/>
      <c r="ST506" s="51"/>
      <c r="SU506" s="51"/>
      <c r="SV506" s="51"/>
      <c r="SW506" s="51"/>
      <c r="SX506" s="51"/>
      <c r="SY506" s="51"/>
      <c r="SZ506" s="51"/>
      <c r="TA506" s="51"/>
      <c r="TB506" s="51"/>
      <c r="TC506" s="51"/>
      <c r="TD506" s="51"/>
      <c r="TE506" s="51"/>
      <c r="TF506" s="51"/>
      <c r="TG506" s="51"/>
      <c r="TH506" s="51"/>
      <c r="TI506" s="51"/>
      <c r="TJ506" s="51"/>
      <c r="TK506" s="51"/>
      <c r="TL506" s="51"/>
      <c r="TM506" s="51"/>
      <c r="TN506" s="51"/>
      <c r="TO506" s="51"/>
      <c r="TP506" s="51"/>
      <c r="TQ506" s="51"/>
      <c r="TR506" s="51"/>
      <c r="TS506" s="51"/>
      <c r="TT506" s="51"/>
      <c r="TU506" s="51"/>
      <c r="TV506" s="51"/>
      <c r="TW506" s="51"/>
      <c r="TX506" s="51"/>
      <c r="TY506" s="51"/>
      <c r="TZ506" s="51"/>
      <c r="UA506" s="51"/>
      <c r="UB506" s="51"/>
      <c r="UC506" s="51"/>
      <c r="UD506" s="51"/>
      <c r="UE506" s="51"/>
      <c r="UF506" s="51"/>
      <c r="UG506" s="51"/>
      <c r="UH506" s="51"/>
      <c r="UI506" s="51"/>
      <c r="UJ506" s="51"/>
      <c r="UK506" s="51"/>
      <c r="UL506" s="51"/>
      <c r="UM506" s="51"/>
      <c r="UN506" s="51"/>
      <c r="UO506" s="51"/>
      <c r="UP506" s="51"/>
      <c r="UQ506" s="51"/>
      <c r="UR506" s="51"/>
      <c r="US506" s="51"/>
      <c r="UT506" s="51"/>
      <c r="UU506" s="51"/>
      <c r="UV506" s="51"/>
      <c r="UW506" s="51"/>
      <c r="UX506" s="51"/>
      <c r="UY506" s="51"/>
      <c r="UZ506" s="51"/>
      <c r="VA506" s="51"/>
      <c r="VB506" s="51"/>
      <c r="VC506" s="51"/>
      <c r="VD506" s="51"/>
      <c r="VE506" s="51"/>
      <c r="VF506" s="51"/>
      <c r="VG506" s="51"/>
      <c r="VH506" s="51"/>
      <c r="VI506" s="51"/>
      <c r="VJ506" s="51"/>
      <c r="VK506" s="51"/>
      <c r="VL506" s="51"/>
      <c r="VM506" s="51"/>
      <c r="VN506" s="51"/>
      <c r="VO506" s="51"/>
      <c r="VP506" s="51"/>
      <c r="VQ506" s="51"/>
      <c r="VR506" s="51"/>
      <c r="VS506" s="51"/>
      <c r="VT506" s="51"/>
      <c r="VU506" s="51"/>
      <c r="VV506" s="51"/>
      <c r="VW506" s="51"/>
      <c r="VX506" s="51"/>
      <c r="VY506" s="51"/>
      <c r="VZ506" s="51"/>
      <c r="WA506" s="51"/>
      <c r="WB506" s="51"/>
      <c r="WC506" s="51"/>
      <c r="WD506" s="51"/>
      <c r="WE506" s="51"/>
      <c r="WF506" s="51"/>
      <c r="WG506" s="51"/>
      <c r="WH506" s="51"/>
      <c r="WI506" s="51"/>
      <c r="WJ506" s="51"/>
      <c r="WK506" s="51"/>
      <c r="WL506" s="51"/>
      <c r="WM506" s="51"/>
      <c r="WN506" s="51"/>
      <c r="WO506" s="51"/>
      <c r="WP506" s="51"/>
      <c r="WQ506" s="51"/>
      <c r="WR506" s="51"/>
      <c r="WS506" s="51"/>
      <c r="WT506" s="51"/>
      <c r="WU506" s="51"/>
      <c r="WV506" s="51"/>
      <c r="WW506" s="51"/>
      <c r="WX506" s="51"/>
      <c r="WY506" s="51"/>
      <c r="WZ506" s="51"/>
      <c r="XA506" s="51"/>
      <c r="XB506" s="51"/>
      <c r="XC506" s="51"/>
      <c r="XD506" s="51"/>
      <c r="XE506" s="51"/>
      <c r="XF506" s="51"/>
      <c r="XG506" s="51"/>
      <c r="XH506" s="51"/>
      <c r="XI506" s="51"/>
      <c r="XJ506" s="51"/>
      <c r="XK506" s="51"/>
      <c r="XL506" s="51"/>
      <c r="XM506" s="51"/>
      <c r="XN506" s="51"/>
      <c r="XO506" s="51"/>
      <c r="XP506" s="51"/>
      <c r="XQ506" s="51"/>
      <c r="XR506" s="51"/>
      <c r="XS506" s="51"/>
      <c r="XT506" s="51"/>
      <c r="XU506" s="51"/>
      <c r="XV506" s="51"/>
      <c r="XW506" s="51"/>
      <c r="XX506" s="51"/>
      <c r="XY506" s="51"/>
      <c r="XZ506" s="51"/>
      <c r="YA506" s="51"/>
      <c r="YB506" s="51"/>
      <c r="YC506" s="51"/>
      <c r="YD506" s="51"/>
      <c r="YE506" s="51"/>
      <c r="YF506" s="51"/>
      <c r="YG506" s="51"/>
      <c r="YH506" s="51"/>
      <c r="YI506" s="51"/>
      <c r="YJ506" s="51"/>
      <c r="YK506" s="51"/>
      <c r="YL506" s="51"/>
      <c r="YM506" s="51"/>
      <c r="YN506" s="51"/>
      <c r="YO506" s="51"/>
      <c r="YP506" s="51"/>
      <c r="YQ506" s="51"/>
      <c r="YR506" s="51"/>
      <c r="YS506" s="51"/>
      <c r="YT506" s="51"/>
      <c r="YU506" s="51"/>
      <c r="YV506" s="51"/>
      <c r="YW506" s="51"/>
      <c r="YX506" s="51"/>
      <c r="YY506" s="51"/>
      <c r="YZ506" s="51"/>
      <c r="ZA506" s="51"/>
      <c r="ZB506" s="51"/>
      <c r="ZC506" s="51"/>
      <c r="ZD506" s="51"/>
    </row>
    <row r="507" spans="1:680" s="147" customFormat="1" ht="82.5" customHeight="1" thickBot="1" x14ac:dyDescent="0.35">
      <c r="A507" s="51" t="s">
        <v>269</v>
      </c>
      <c r="B507" s="96" t="s">
        <v>289</v>
      </c>
      <c r="C507" s="60" t="s">
        <v>291</v>
      </c>
      <c r="D507" s="21" t="s">
        <v>170</v>
      </c>
      <c r="E507" s="67" t="s">
        <v>287</v>
      </c>
      <c r="F507" s="43">
        <v>105358</v>
      </c>
      <c r="G507" s="155"/>
      <c r="H507" s="66" t="s">
        <v>258</v>
      </c>
      <c r="I507" s="298" t="s">
        <v>294</v>
      </c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  <c r="CW507" s="51"/>
      <c r="CX507" s="51"/>
      <c r="CY507" s="51"/>
      <c r="CZ507" s="51"/>
      <c r="DA507" s="51"/>
      <c r="DB507" s="51"/>
      <c r="DC507" s="51"/>
      <c r="DD507" s="51"/>
      <c r="DE507" s="51"/>
      <c r="DF507" s="51"/>
      <c r="DG507" s="51"/>
      <c r="DH507" s="51"/>
      <c r="DI507" s="51"/>
      <c r="DJ507" s="51"/>
      <c r="DK507" s="51"/>
      <c r="DL507" s="51"/>
      <c r="DM507" s="51"/>
      <c r="DN507" s="51"/>
      <c r="DO507" s="51"/>
      <c r="DP507" s="51"/>
      <c r="DQ507" s="51"/>
      <c r="DR507" s="51"/>
      <c r="DS507" s="51"/>
      <c r="DT507" s="51"/>
      <c r="DU507" s="51"/>
      <c r="DV507" s="51"/>
      <c r="DW507" s="51"/>
      <c r="DX507" s="51"/>
      <c r="DY507" s="51"/>
      <c r="DZ507" s="51"/>
      <c r="EA507" s="51"/>
      <c r="EB507" s="51"/>
      <c r="EC507" s="51"/>
      <c r="ED507" s="51"/>
      <c r="EE507" s="51"/>
      <c r="EF507" s="51"/>
      <c r="EG507" s="51"/>
      <c r="EH507" s="51"/>
      <c r="EI507" s="51"/>
      <c r="EJ507" s="51"/>
      <c r="EK507" s="51"/>
      <c r="EL507" s="51"/>
      <c r="EM507" s="51"/>
      <c r="EN507" s="51"/>
      <c r="EO507" s="51"/>
      <c r="EP507" s="51"/>
      <c r="EQ507" s="51"/>
      <c r="ER507" s="51"/>
      <c r="ES507" s="51"/>
      <c r="ET507" s="51"/>
      <c r="EU507" s="51"/>
      <c r="EV507" s="51"/>
      <c r="EW507" s="51"/>
      <c r="EX507" s="51"/>
      <c r="EY507" s="51"/>
      <c r="EZ507" s="51"/>
      <c r="FA507" s="51"/>
      <c r="FB507" s="51"/>
      <c r="FC507" s="51"/>
      <c r="FD507" s="51"/>
      <c r="FE507" s="51"/>
      <c r="FF507" s="51"/>
      <c r="FG507" s="51"/>
      <c r="FH507" s="51"/>
      <c r="FI507" s="51"/>
      <c r="FJ507" s="51"/>
      <c r="FK507" s="51"/>
      <c r="FL507" s="51"/>
      <c r="FM507" s="51"/>
      <c r="FN507" s="51"/>
      <c r="FO507" s="51"/>
      <c r="FP507" s="51"/>
      <c r="FQ507" s="51"/>
      <c r="FR507" s="51"/>
      <c r="FS507" s="51"/>
      <c r="FT507" s="51"/>
      <c r="FU507" s="51"/>
      <c r="FV507" s="51"/>
      <c r="FW507" s="51"/>
      <c r="FX507" s="51"/>
      <c r="FY507" s="51"/>
      <c r="FZ507" s="51"/>
      <c r="GA507" s="51"/>
      <c r="GB507" s="51"/>
      <c r="GC507" s="51"/>
      <c r="GD507" s="51"/>
      <c r="GE507" s="51"/>
      <c r="GF507" s="51"/>
      <c r="GG507" s="51"/>
      <c r="GH507" s="51"/>
      <c r="GI507" s="51"/>
      <c r="GJ507" s="51"/>
      <c r="GK507" s="51"/>
      <c r="GL507" s="51"/>
      <c r="GM507" s="51"/>
      <c r="GN507" s="51"/>
      <c r="GO507" s="51"/>
      <c r="GP507" s="51"/>
      <c r="GQ507" s="51"/>
      <c r="GR507" s="51"/>
      <c r="GS507" s="51"/>
      <c r="GT507" s="51"/>
      <c r="GU507" s="51"/>
      <c r="GV507" s="51"/>
      <c r="GW507" s="51"/>
      <c r="GX507" s="51"/>
      <c r="GY507" s="51"/>
      <c r="GZ507" s="51"/>
      <c r="HA507" s="51"/>
      <c r="HB507" s="51"/>
      <c r="HC507" s="51"/>
      <c r="HD507" s="51"/>
      <c r="HE507" s="51"/>
      <c r="HF507" s="51"/>
      <c r="HG507" s="51"/>
      <c r="HH507" s="51"/>
      <c r="HI507" s="51"/>
      <c r="HJ507" s="51"/>
      <c r="HK507" s="51"/>
      <c r="HL507" s="51"/>
      <c r="HM507" s="51"/>
      <c r="HN507" s="51"/>
      <c r="HO507" s="51"/>
      <c r="HP507" s="51"/>
      <c r="HQ507" s="51"/>
      <c r="HR507" s="51"/>
      <c r="HS507" s="51"/>
      <c r="HT507" s="51"/>
      <c r="HU507" s="51"/>
      <c r="HV507" s="51"/>
      <c r="HW507" s="51"/>
      <c r="HX507" s="51"/>
      <c r="HY507" s="51"/>
      <c r="HZ507" s="51"/>
      <c r="IA507" s="51"/>
      <c r="IB507" s="51"/>
      <c r="IC507" s="51"/>
      <c r="ID507" s="51"/>
      <c r="IE507" s="51"/>
      <c r="IF507" s="51"/>
      <c r="IG507" s="51"/>
      <c r="IH507" s="51"/>
      <c r="II507" s="51"/>
      <c r="IJ507" s="51"/>
      <c r="IK507" s="51"/>
      <c r="IL507" s="51"/>
      <c r="IM507" s="51"/>
      <c r="IN507" s="51"/>
      <c r="IO507" s="51"/>
      <c r="IP507" s="51"/>
      <c r="IQ507" s="51"/>
      <c r="IR507" s="51"/>
      <c r="IS507" s="51"/>
      <c r="IT507" s="51"/>
      <c r="IU507" s="51"/>
      <c r="IV507" s="51"/>
      <c r="IW507" s="51"/>
      <c r="IX507" s="51"/>
      <c r="IY507" s="51"/>
      <c r="IZ507" s="51"/>
      <c r="JA507" s="51"/>
      <c r="JB507" s="51"/>
      <c r="JC507" s="51"/>
      <c r="JD507" s="51"/>
      <c r="JE507" s="51"/>
      <c r="JF507" s="51"/>
      <c r="JG507" s="51"/>
      <c r="JH507" s="51"/>
      <c r="JI507" s="51"/>
      <c r="JJ507" s="51"/>
      <c r="JK507" s="51"/>
      <c r="JL507" s="51"/>
      <c r="JM507" s="51"/>
      <c r="JN507" s="51"/>
      <c r="JO507" s="51"/>
      <c r="JP507" s="51"/>
      <c r="JQ507" s="51"/>
      <c r="JR507" s="51"/>
      <c r="JS507" s="51"/>
      <c r="JT507" s="51"/>
      <c r="JU507" s="51"/>
      <c r="JV507" s="51"/>
      <c r="JW507" s="51"/>
      <c r="JX507" s="51"/>
      <c r="JY507" s="51"/>
      <c r="JZ507" s="51"/>
      <c r="KA507" s="51"/>
      <c r="KB507" s="51"/>
      <c r="KC507" s="51"/>
      <c r="KD507" s="51"/>
      <c r="KE507" s="51"/>
      <c r="KF507" s="51"/>
      <c r="KG507" s="51"/>
      <c r="KH507" s="51"/>
      <c r="KI507" s="51"/>
      <c r="KJ507" s="51"/>
      <c r="KK507" s="51"/>
      <c r="KL507" s="51"/>
      <c r="KM507" s="51"/>
      <c r="KN507" s="51"/>
      <c r="KO507" s="51"/>
      <c r="KP507" s="51"/>
      <c r="KQ507" s="51"/>
      <c r="KR507" s="51"/>
      <c r="KS507" s="51"/>
      <c r="KT507" s="51"/>
      <c r="KU507" s="51"/>
      <c r="KV507" s="51"/>
      <c r="KW507" s="51"/>
      <c r="KX507" s="51"/>
      <c r="KY507" s="51"/>
      <c r="KZ507" s="51"/>
      <c r="LA507" s="51"/>
      <c r="LB507" s="51"/>
      <c r="LC507" s="51"/>
      <c r="LD507" s="51"/>
      <c r="LE507" s="51"/>
      <c r="LF507" s="51"/>
      <c r="LG507" s="51"/>
      <c r="LH507" s="51"/>
      <c r="LI507" s="51"/>
      <c r="LJ507" s="51"/>
      <c r="LK507" s="51"/>
      <c r="LL507" s="51"/>
      <c r="LM507" s="51"/>
      <c r="LN507" s="51"/>
      <c r="LO507" s="51"/>
      <c r="LP507" s="51"/>
      <c r="LQ507" s="51"/>
      <c r="LR507" s="51"/>
      <c r="LS507" s="51"/>
      <c r="LT507" s="51"/>
      <c r="LU507" s="51"/>
      <c r="LV507" s="51"/>
      <c r="LW507" s="51"/>
      <c r="LX507" s="51"/>
      <c r="LY507" s="51"/>
      <c r="LZ507" s="51"/>
      <c r="MA507" s="51"/>
      <c r="MB507" s="51"/>
      <c r="MC507" s="51"/>
      <c r="MD507" s="51"/>
      <c r="ME507" s="51"/>
      <c r="MF507" s="51"/>
      <c r="MG507" s="51"/>
      <c r="MH507" s="51"/>
      <c r="MI507" s="51"/>
      <c r="MJ507" s="51"/>
      <c r="MK507" s="51"/>
      <c r="ML507" s="51"/>
      <c r="MM507" s="51"/>
      <c r="MN507" s="51"/>
      <c r="MO507" s="51"/>
      <c r="MP507" s="51"/>
      <c r="MQ507" s="51"/>
      <c r="MR507" s="51"/>
      <c r="MS507" s="51"/>
      <c r="MT507" s="51"/>
      <c r="MU507" s="51"/>
      <c r="MV507" s="51"/>
      <c r="MW507" s="51"/>
      <c r="MX507" s="51"/>
      <c r="MY507" s="51"/>
      <c r="MZ507" s="51"/>
      <c r="NA507" s="51"/>
      <c r="NB507" s="51"/>
      <c r="NC507" s="51"/>
      <c r="ND507" s="51"/>
      <c r="NE507" s="51"/>
      <c r="NF507" s="51"/>
      <c r="NG507" s="51"/>
      <c r="NH507" s="51"/>
      <c r="NI507" s="51"/>
      <c r="NJ507" s="51"/>
      <c r="NK507" s="51"/>
      <c r="NL507" s="51"/>
      <c r="NM507" s="51"/>
      <c r="NN507" s="51"/>
      <c r="NO507" s="51"/>
      <c r="NP507" s="51"/>
      <c r="NQ507" s="51"/>
      <c r="NR507" s="51"/>
      <c r="NS507" s="51"/>
      <c r="NT507" s="51"/>
      <c r="NU507" s="51"/>
      <c r="NV507" s="51"/>
      <c r="NW507" s="51"/>
      <c r="NX507" s="51"/>
      <c r="NY507" s="51"/>
      <c r="NZ507" s="51"/>
      <c r="OA507" s="51"/>
      <c r="OB507" s="51"/>
      <c r="OC507" s="51"/>
      <c r="OD507" s="51"/>
      <c r="OE507" s="51"/>
      <c r="OF507" s="51"/>
      <c r="OG507" s="51"/>
      <c r="OH507" s="51"/>
      <c r="OI507" s="51"/>
      <c r="OJ507" s="51"/>
      <c r="OK507" s="51"/>
      <c r="OL507" s="51"/>
      <c r="OM507" s="51"/>
      <c r="ON507" s="51"/>
      <c r="OO507" s="51"/>
      <c r="OP507" s="51"/>
      <c r="OQ507" s="51"/>
      <c r="OR507" s="51"/>
      <c r="OS507" s="51"/>
      <c r="OT507" s="51"/>
      <c r="OU507" s="51"/>
      <c r="OV507" s="51"/>
      <c r="OW507" s="51"/>
      <c r="OX507" s="51"/>
      <c r="OY507" s="51"/>
      <c r="OZ507" s="51"/>
      <c r="PA507" s="51"/>
      <c r="PB507" s="51"/>
      <c r="PC507" s="51"/>
      <c r="PD507" s="51"/>
      <c r="PE507" s="51"/>
      <c r="PF507" s="51"/>
      <c r="PG507" s="51"/>
      <c r="PH507" s="51"/>
      <c r="PI507" s="51"/>
      <c r="PJ507" s="51"/>
      <c r="PK507" s="51"/>
      <c r="PL507" s="51"/>
      <c r="PM507" s="51"/>
      <c r="PN507" s="51"/>
      <c r="PO507" s="51"/>
      <c r="PP507" s="51"/>
      <c r="PQ507" s="51"/>
      <c r="PR507" s="51"/>
      <c r="PS507" s="51"/>
      <c r="PT507" s="51"/>
      <c r="PU507" s="51"/>
      <c r="PV507" s="51"/>
      <c r="PW507" s="51"/>
      <c r="PX507" s="51"/>
      <c r="PY507" s="51"/>
      <c r="PZ507" s="51"/>
      <c r="QA507" s="51"/>
      <c r="QB507" s="51"/>
      <c r="QC507" s="51"/>
      <c r="QD507" s="51"/>
      <c r="QE507" s="51"/>
      <c r="QF507" s="51"/>
      <c r="QG507" s="51"/>
      <c r="QH507" s="51"/>
      <c r="QI507" s="51"/>
      <c r="QJ507" s="51"/>
      <c r="QK507" s="51"/>
      <c r="QL507" s="51"/>
      <c r="QM507" s="51"/>
      <c r="QN507" s="51"/>
      <c r="QO507" s="51"/>
      <c r="QP507" s="51"/>
      <c r="QQ507" s="51"/>
      <c r="QR507" s="51"/>
      <c r="QS507" s="51"/>
      <c r="QT507" s="51"/>
      <c r="QU507" s="51"/>
      <c r="QV507" s="51"/>
      <c r="QW507" s="51"/>
      <c r="QX507" s="51"/>
      <c r="QY507" s="51"/>
      <c r="QZ507" s="51"/>
      <c r="RA507" s="51"/>
      <c r="RB507" s="51"/>
      <c r="RC507" s="51"/>
      <c r="RD507" s="51"/>
      <c r="RE507" s="51"/>
      <c r="RF507" s="51"/>
      <c r="RG507" s="51"/>
      <c r="RH507" s="51"/>
      <c r="RI507" s="51"/>
      <c r="RJ507" s="51"/>
      <c r="RK507" s="51"/>
      <c r="RL507" s="51"/>
      <c r="RM507" s="51"/>
      <c r="RN507" s="51"/>
      <c r="RO507" s="51"/>
      <c r="RP507" s="51"/>
      <c r="RQ507" s="51"/>
      <c r="RR507" s="51"/>
      <c r="RS507" s="51"/>
      <c r="RT507" s="51"/>
      <c r="RU507" s="51"/>
      <c r="RV507" s="51"/>
      <c r="RW507" s="51"/>
      <c r="RX507" s="51"/>
      <c r="RY507" s="51"/>
      <c r="RZ507" s="51"/>
      <c r="SA507" s="51"/>
      <c r="SB507" s="51"/>
      <c r="SC507" s="51"/>
      <c r="SD507" s="51"/>
      <c r="SE507" s="51"/>
      <c r="SF507" s="51"/>
      <c r="SG507" s="51"/>
      <c r="SH507" s="51"/>
      <c r="SI507" s="51"/>
      <c r="SJ507" s="51"/>
      <c r="SK507" s="51"/>
      <c r="SL507" s="51"/>
      <c r="SM507" s="51"/>
      <c r="SN507" s="51"/>
      <c r="SO507" s="51"/>
      <c r="SP507" s="51"/>
      <c r="SQ507" s="51"/>
      <c r="SR507" s="51"/>
      <c r="SS507" s="51"/>
      <c r="ST507" s="51"/>
      <c r="SU507" s="51"/>
      <c r="SV507" s="51"/>
      <c r="SW507" s="51"/>
      <c r="SX507" s="51"/>
      <c r="SY507" s="51"/>
      <c r="SZ507" s="51"/>
      <c r="TA507" s="51"/>
      <c r="TB507" s="51"/>
      <c r="TC507" s="51"/>
      <c r="TD507" s="51"/>
      <c r="TE507" s="51"/>
      <c r="TF507" s="51"/>
      <c r="TG507" s="51"/>
      <c r="TH507" s="51"/>
      <c r="TI507" s="51"/>
      <c r="TJ507" s="51"/>
      <c r="TK507" s="51"/>
      <c r="TL507" s="51"/>
      <c r="TM507" s="51"/>
      <c r="TN507" s="51"/>
      <c r="TO507" s="51"/>
      <c r="TP507" s="51"/>
      <c r="TQ507" s="51"/>
      <c r="TR507" s="51"/>
      <c r="TS507" s="51"/>
      <c r="TT507" s="51"/>
      <c r="TU507" s="51"/>
      <c r="TV507" s="51"/>
      <c r="TW507" s="51"/>
      <c r="TX507" s="51"/>
      <c r="TY507" s="51"/>
      <c r="TZ507" s="51"/>
      <c r="UA507" s="51"/>
      <c r="UB507" s="51"/>
      <c r="UC507" s="51"/>
      <c r="UD507" s="51"/>
      <c r="UE507" s="51"/>
      <c r="UF507" s="51"/>
      <c r="UG507" s="51"/>
      <c r="UH507" s="51"/>
      <c r="UI507" s="51"/>
      <c r="UJ507" s="51"/>
      <c r="UK507" s="51"/>
      <c r="UL507" s="51"/>
      <c r="UM507" s="51"/>
      <c r="UN507" s="51"/>
      <c r="UO507" s="51"/>
      <c r="UP507" s="51"/>
      <c r="UQ507" s="51"/>
      <c r="UR507" s="51"/>
      <c r="US507" s="51"/>
      <c r="UT507" s="51"/>
      <c r="UU507" s="51"/>
      <c r="UV507" s="51"/>
      <c r="UW507" s="51"/>
      <c r="UX507" s="51"/>
      <c r="UY507" s="51"/>
      <c r="UZ507" s="51"/>
      <c r="VA507" s="51"/>
      <c r="VB507" s="51"/>
      <c r="VC507" s="51"/>
      <c r="VD507" s="51"/>
      <c r="VE507" s="51"/>
      <c r="VF507" s="51"/>
      <c r="VG507" s="51"/>
      <c r="VH507" s="51"/>
      <c r="VI507" s="51"/>
      <c r="VJ507" s="51"/>
      <c r="VK507" s="51"/>
      <c r="VL507" s="51"/>
      <c r="VM507" s="51"/>
      <c r="VN507" s="51"/>
      <c r="VO507" s="51"/>
      <c r="VP507" s="51"/>
      <c r="VQ507" s="51"/>
      <c r="VR507" s="51"/>
      <c r="VS507" s="51"/>
      <c r="VT507" s="51"/>
      <c r="VU507" s="51"/>
      <c r="VV507" s="51"/>
      <c r="VW507" s="51"/>
      <c r="VX507" s="51"/>
      <c r="VY507" s="51"/>
      <c r="VZ507" s="51"/>
      <c r="WA507" s="51"/>
      <c r="WB507" s="51"/>
      <c r="WC507" s="51"/>
      <c r="WD507" s="51"/>
      <c r="WE507" s="51"/>
      <c r="WF507" s="51"/>
      <c r="WG507" s="51"/>
      <c r="WH507" s="51"/>
      <c r="WI507" s="51"/>
      <c r="WJ507" s="51"/>
      <c r="WK507" s="51"/>
      <c r="WL507" s="51"/>
      <c r="WM507" s="51"/>
      <c r="WN507" s="51"/>
      <c r="WO507" s="51"/>
      <c r="WP507" s="51"/>
      <c r="WQ507" s="51"/>
      <c r="WR507" s="51"/>
      <c r="WS507" s="51"/>
      <c r="WT507" s="51"/>
      <c r="WU507" s="51"/>
      <c r="WV507" s="51"/>
      <c r="WW507" s="51"/>
      <c r="WX507" s="51"/>
      <c r="WY507" s="51"/>
      <c r="WZ507" s="51"/>
      <c r="XA507" s="51"/>
      <c r="XB507" s="51"/>
      <c r="XC507" s="51"/>
      <c r="XD507" s="51"/>
      <c r="XE507" s="51"/>
      <c r="XF507" s="51"/>
      <c r="XG507" s="51"/>
      <c r="XH507" s="51"/>
      <c r="XI507" s="51"/>
      <c r="XJ507" s="51"/>
      <c r="XK507" s="51"/>
      <c r="XL507" s="51"/>
      <c r="XM507" s="51"/>
      <c r="XN507" s="51"/>
      <c r="XO507" s="51"/>
      <c r="XP507" s="51"/>
      <c r="XQ507" s="51"/>
      <c r="XR507" s="51"/>
      <c r="XS507" s="51"/>
      <c r="XT507" s="51"/>
      <c r="XU507" s="51"/>
      <c r="XV507" s="51"/>
      <c r="XW507" s="51"/>
      <c r="XX507" s="51"/>
      <c r="XY507" s="51"/>
      <c r="XZ507" s="51"/>
      <c r="YA507" s="51"/>
      <c r="YB507" s="51"/>
      <c r="YC507" s="51"/>
      <c r="YD507" s="51"/>
      <c r="YE507" s="51"/>
      <c r="YF507" s="51"/>
      <c r="YG507" s="51"/>
      <c r="YH507" s="51"/>
      <c r="YI507" s="51"/>
      <c r="YJ507" s="51"/>
      <c r="YK507" s="51"/>
      <c r="YL507" s="51"/>
      <c r="YM507" s="51"/>
      <c r="YN507" s="51"/>
      <c r="YO507" s="51"/>
      <c r="YP507" s="51"/>
      <c r="YQ507" s="51"/>
      <c r="YR507" s="51"/>
      <c r="YS507" s="51"/>
      <c r="YT507" s="51"/>
      <c r="YU507" s="51"/>
      <c r="YV507" s="51"/>
      <c r="YW507" s="51"/>
      <c r="YX507" s="51"/>
      <c r="YY507" s="51"/>
      <c r="YZ507" s="51"/>
      <c r="ZA507" s="51"/>
      <c r="ZB507" s="51"/>
      <c r="ZC507" s="51"/>
      <c r="ZD507" s="51"/>
    </row>
    <row r="508" spans="1:680" s="147" customFormat="1" ht="82.5" customHeight="1" thickBot="1" x14ac:dyDescent="0.35">
      <c r="A508" s="51" t="s">
        <v>269</v>
      </c>
      <c r="B508" s="96" t="s">
        <v>290</v>
      </c>
      <c r="C508" s="60" t="s">
        <v>292</v>
      </c>
      <c r="D508" s="21" t="s">
        <v>110</v>
      </c>
      <c r="E508" s="67" t="s">
        <v>287</v>
      </c>
      <c r="F508" s="43">
        <v>31500</v>
      </c>
      <c r="G508" s="155"/>
      <c r="H508" s="66" t="s">
        <v>258</v>
      </c>
      <c r="I508" s="238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51"/>
      <c r="CM508" s="51"/>
      <c r="CN508" s="51"/>
      <c r="CO508" s="51"/>
      <c r="CP508" s="51"/>
      <c r="CQ508" s="51"/>
      <c r="CR508" s="51"/>
      <c r="CS508" s="51"/>
      <c r="CT508" s="51"/>
      <c r="CU508" s="51"/>
      <c r="CV508" s="51"/>
      <c r="CW508" s="51"/>
      <c r="CX508" s="51"/>
      <c r="CY508" s="51"/>
      <c r="CZ508" s="51"/>
      <c r="DA508" s="51"/>
      <c r="DB508" s="51"/>
      <c r="DC508" s="51"/>
      <c r="DD508" s="51"/>
      <c r="DE508" s="51"/>
      <c r="DF508" s="51"/>
      <c r="DG508" s="51"/>
      <c r="DH508" s="51"/>
      <c r="DI508" s="51"/>
      <c r="DJ508" s="51"/>
      <c r="DK508" s="51"/>
      <c r="DL508" s="51"/>
      <c r="DM508" s="51"/>
      <c r="DN508" s="51"/>
      <c r="DO508" s="51"/>
      <c r="DP508" s="51"/>
      <c r="DQ508" s="51"/>
      <c r="DR508" s="51"/>
      <c r="DS508" s="51"/>
      <c r="DT508" s="51"/>
      <c r="DU508" s="51"/>
      <c r="DV508" s="51"/>
      <c r="DW508" s="51"/>
      <c r="DX508" s="51"/>
      <c r="DY508" s="51"/>
      <c r="DZ508" s="51"/>
      <c r="EA508" s="51"/>
      <c r="EB508" s="51"/>
      <c r="EC508" s="51"/>
      <c r="ED508" s="51"/>
      <c r="EE508" s="51"/>
      <c r="EF508" s="51"/>
      <c r="EG508" s="51"/>
      <c r="EH508" s="51"/>
      <c r="EI508" s="51"/>
      <c r="EJ508" s="51"/>
      <c r="EK508" s="51"/>
      <c r="EL508" s="51"/>
      <c r="EM508" s="51"/>
      <c r="EN508" s="51"/>
      <c r="EO508" s="51"/>
      <c r="EP508" s="51"/>
      <c r="EQ508" s="51"/>
      <c r="ER508" s="51"/>
      <c r="ES508" s="51"/>
      <c r="ET508" s="51"/>
      <c r="EU508" s="51"/>
      <c r="EV508" s="51"/>
      <c r="EW508" s="51"/>
      <c r="EX508" s="51"/>
      <c r="EY508" s="51"/>
      <c r="EZ508" s="51"/>
      <c r="FA508" s="51"/>
      <c r="FB508" s="51"/>
      <c r="FC508" s="51"/>
      <c r="FD508" s="51"/>
      <c r="FE508" s="51"/>
      <c r="FF508" s="51"/>
      <c r="FG508" s="51"/>
      <c r="FH508" s="51"/>
      <c r="FI508" s="51"/>
      <c r="FJ508" s="51"/>
      <c r="FK508" s="51"/>
      <c r="FL508" s="51"/>
      <c r="FM508" s="51"/>
      <c r="FN508" s="51"/>
      <c r="FO508" s="51"/>
      <c r="FP508" s="51"/>
      <c r="FQ508" s="51"/>
      <c r="FR508" s="51"/>
      <c r="FS508" s="51"/>
      <c r="FT508" s="51"/>
      <c r="FU508" s="51"/>
      <c r="FV508" s="51"/>
      <c r="FW508" s="51"/>
      <c r="FX508" s="51"/>
      <c r="FY508" s="51"/>
      <c r="FZ508" s="51"/>
      <c r="GA508" s="51"/>
      <c r="GB508" s="51"/>
      <c r="GC508" s="51"/>
      <c r="GD508" s="51"/>
      <c r="GE508" s="51"/>
      <c r="GF508" s="51"/>
      <c r="GG508" s="51"/>
      <c r="GH508" s="51"/>
      <c r="GI508" s="51"/>
      <c r="GJ508" s="51"/>
      <c r="GK508" s="51"/>
      <c r="GL508" s="51"/>
      <c r="GM508" s="51"/>
      <c r="GN508" s="51"/>
      <c r="GO508" s="51"/>
      <c r="GP508" s="51"/>
      <c r="GQ508" s="51"/>
      <c r="GR508" s="51"/>
      <c r="GS508" s="51"/>
      <c r="GT508" s="51"/>
      <c r="GU508" s="51"/>
      <c r="GV508" s="51"/>
      <c r="GW508" s="51"/>
      <c r="GX508" s="51"/>
      <c r="GY508" s="51"/>
      <c r="GZ508" s="51"/>
      <c r="HA508" s="51"/>
      <c r="HB508" s="51"/>
      <c r="HC508" s="51"/>
      <c r="HD508" s="51"/>
      <c r="HE508" s="51"/>
      <c r="HF508" s="51"/>
      <c r="HG508" s="51"/>
      <c r="HH508" s="51"/>
      <c r="HI508" s="51"/>
      <c r="HJ508" s="51"/>
      <c r="HK508" s="51"/>
      <c r="HL508" s="51"/>
      <c r="HM508" s="51"/>
      <c r="HN508" s="51"/>
      <c r="HO508" s="51"/>
      <c r="HP508" s="51"/>
      <c r="HQ508" s="51"/>
      <c r="HR508" s="51"/>
      <c r="HS508" s="51"/>
      <c r="HT508" s="51"/>
      <c r="HU508" s="51"/>
      <c r="HV508" s="51"/>
      <c r="HW508" s="51"/>
      <c r="HX508" s="51"/>
      <c r="HY508" s="51"/>
      <c r="HZ508" s="51"/>
      <c r="IA508" s="51"/>
      <c r="IB508" s="51"/>
      <c r="IC508" s="51"/>
      <c r="ID508" s="51"/>
      <c r="IE508" s="51"/>
      <c r="IF508" s="51"/>
      <c r="IG508" s="51"/>
      <c r="IH508" s="51"/>
      <c r="II508" s="51"/>
      <c r="IJ508" s="51"/>
      <c r="IK508" s="51"/>
      <c r="IL508" s="51"/>
      <c r="IM508" s="51"/>
      <c r="IN508" s="51"/>
      <c r="IO508" s="51"/>
      <c r="IP508" s="51"/>
      <c r="IQ508" s="51"/>
      <c r="IR508" s="51"/>
      <c r="IS508" s="51"/>
      <c r="IT508" s="51"/>
      <c r="IU508" s="51"/>
      <c r="IV508" s="51"/>
      <c r="IW508" s="51"/>
      <c r="IX508" s="51"/>
      <c r="IY508" s="51"/>
      <c r="IZ508" s="51"/>
      <c r="JA508" s="51"/>
      <c r="JB508" s="51"/>
      <c r="JC508" s="51"/>
      <c r="JD508" s="51"/>
      <c r="JE508" s="51"/>
      <c r="JF508" s="51"/>
      <c r="JG508" s="51"/>
      <c r="JH508" s="51"/>
      <c r="JI508" s="51"/>
      <c r="JJ508" s="51"/>
      <c r="JK508" s="51"/>
      <c r="JL508" s="51"/>
      <c r="JM508" s="51"/>
      <c r="JN508" s="51"/>
      <c r="JO508" s="51"/>
      <c r="JP508" s="51"/>
      <c r="JQ508" s="51"/>
      <c r="JR508" s="51"/>
      <c r="JS508" s="51"/>
      <c r="JT508" s="51"/>
      <c r="JU508" s="51"/>
      <c r="JV508" s="51"/>
      <c r="JW508" s="51"/>
      <c r="JX508" s="51"/>
      <c r="JY508" s="51"/>
      <c r="JZ508" s="51"/>
      <c r="KA508" s="51"/>
      <c r="KB508" s="51"/>
      <c r="KC508" s="51"/>
      <c r="KD508" s="51"/>
      <c r="KE508" s="51"/>
      <c r="KF508" s="51"/>
      <c r="KG508" s="51"/>
      <c r="KH508" s="51"/>
      <c r="KI508" s="51"/>
      <c r="KJ508" s="51"/>
      <c r="KK508" s="51"/>
      <c r="KL508" s="51"/>
      <c r="KM508" s="51"/>
      <c r="KN508" s="51"/>
      <c r="KO508" s="51"/>
      <c r="KP508" s="51"/>
      <c r="KQ508" s="51"/>
      <c r="KR508" s="51"/>
      <c r="KS508" s="51"/>
      <c r="KT508" s="51"/>
      <c r="KU508" s="51"/>
      <c r="KV508" s="51"/>
      <c r="KW508" s="51"/>
      <c r="KX508" s="51"/>
      <c r="KY508" s="51"/>
      <c r="KZ508" s="51"/>
      <c r="LA508" s="51"/>
      <c r="LB508" s="51"/>
      <c r="LC508" s="51"/>
      <c r="LD508" s="51"/>
      <c r="LE508" s="51"/>
      <c r="LF508" s="51"/>
      <c r="LG508" s="51"/>
      <c r="LH508" s="51"/>
      <c r="LI508" s="51"/>
      <c r="LJ508" s="51"/>
      <c r="LK508" s="51"/>
      <c r="LL508" s="51"/>
      <c r="LM508" s="51"/>
      <c r="LN508" s="51"/>
      <c r="LO508" s="51"/>
      <c r="LP508" s="51"/>
      <c r="LQ508" s="51"/>
      <c r="LR508" s="51"/>
      <c r="LS508" s="51"/>
      <c r="LT508" s="51"/>
      <c r="LU508" s="51"/>
      <c r="LV508" s="51"/>
      <c r="LW508" s="51"/>
      <c r="LX508" s="51"/>
      <c r="LY508" s="51"/>
      <c r="LZ508" s="51"/>
      <c r="MA508" s="51"/>
      <c r="MB508" s="51"/>
      <c r="MC508" s="51"/>
      <c r="MD508" s="51"/>
      <c r="ME508" s="51"/>
      <c r="MF508" s="51"/>
      <c r="MG508" s="51"/>
      <c r="MH508" s="51"/>
      <c r="MI508" s="51"/>
      <c r="MJ508" s="51"/>
      <c r="MK508" s="51"/>
      <c r="ML508" s="51"/>
      <c r="MM508" s="51"/>
      <c r="MN508" s="51"/>
      <c r="MO508" s="51"/>
      <c r="MP508" s="51"/>
      <c r="MQ508" s="51"/>
      <c r="MR508" s="51"/>
      <c r="MS508" s="51"/>
      <c r="MT508" s="51"/>
      <c r="MU508" s="51"/>
      <c r="MV508" s="51"/>
      <c r="MW508" s="51"/>
      <c r="MX508" s="51"/>
      <c r="MY508" s="51"/>
      <c r="MZ508" s="51"/>
      <c r="NA508" s="51"/>
      <c r="NB508" s="51"/>
      <c r="NC508" s="51"/>
      <c r="ND508" s="51"/>
      <c r="NE508" s="51"/>
      <c r="NF508" s="51"/>
      <c r="NG508" s="51"/>
      <c r="NH508" s="51"/>
      <c r="NI508" s="51"/>
      <c r="NJ508" s="51"/>
      <c r="NK508" s="51"/>
      <c r="NL508" s="51"/>
      <c r="NM508" s="51"/>
      <c r="NN508" s="51"/>
      <c r="NO508" s="51"/>
      <c r="NP508" s="51"/>
      <c r="NQ508" s="51"/>
      <c r="NR508" s="51"/>
      <c r="NS508" s="51"/>
      <c r="NT508" s="51"/>
      <c r="NU508" s="51"/>
      <c r="NV508" s="51"/>
      <c r="NW508" s="51"/>
      <c r="NX508" s="51"/>
      <c r="NY508" s="51"/>
      <c r="NZ508" s="51"/>
      <c r="OA508" s="51"/>
      <c r="OB508" s="51"/>
      <c r="OC508" s="51"/>
      <c r="OD508" s="51"/>
      <c r="OE508" s="51"/>
      <c r="OF508" s="51"/>
      <c r="OG508" s="51"/>
      <c r="OH508" s="51"/>
      <c r="OI508" s="51"/>
      <c r="OJ508" s="51"/>
      <c r="OK508" s="51"/>
      <c r="OL508" s="51"/>
      <c r="OM508" s="51"/>
      <c r="ON508" s="51"/>
      <c r="OO508" s="51"/>
      <c r="OP508" s="51"/>
      <c r="OQ508" s="51"/>
      <c r="OR508" s="51"/>
      <c r="OS508" s="51"/>
      <c r="OT508" s="51"/>
      <c r="OU508" s="51"/>
      <c r="OV508" s="51"/>
      <c r="OW508" s="51"/>
      <c r="OX508" s="51"/>
      <c r="OY508" s="51"/>
      <c r="OZ508" s="51"/>
      <c r="PA508" s="51"/>
      <c r="PB508" s="51"/>
      <c r="PC508" s="51"/>
      <c r="PD508" s="51"/>
      <c r="PE508" s="51"/>
      <c r="PF508" s="51"/>
      <c r="PG508" s="51"/>
      <c r="PH508" s="51"/>
      <c r="PI508" s="51"/>
      <c r="PJ508" s="51"/>
      <c r="PK508" s="51"/>
      <c r="PL508" s="51"/>
      <c r="PM508" s="51"/>
      <c r="PN508" s="51"/>
      <c r="PO508" s="51"/>
      <c r="PP508" s="51"/>
      <c r="PQ508" s="51"/>
      <c r="PR508" s="51"/>
      <c r="PS508" s="51"/>
      <c r="PT508" s="51"/>
      <c r="PU508" s="51"/>
      <c r="PV508" s="51"/>
      <c r="PW508" s="51"/>
      <c r="PX508" s="51"/>
      <c r="PY508" s="51"/>
      <c r="PZ508" s="51"/>
      <c r="QA508" s="51"/>
      <c r="QB508" s="51"/>
      <c r="QC508" s="51"/>
      <c r="QD508" s="51"/>
      <c r="QE508" s="51"/>
      <c r="QF508" s="51"/>
      <c r="QG508" s="51"/>
      <c r="QH508" s="51"/>
      <c r="QI508" s="51"/>
      <c r="QJ508" s="51"/>
      <c r="QK508" s="51"/>
      <c r="QL508" s="51"/>
      <c r="QM508" s="51"/>
      <c r="QN508" s="51"/>
      <c r="QO508" s="51"/>
      <c r="QP508" s="51"/>
      <c r="QQ508" s="51"/>
      <c r="QR508" s="51"/>
      <c r="QS508" s="51"/>
      <c r="QT508" s="51"/>
      <c r="QU508" s="51"/>
      <c r="QV508" s="51"/>
      <c r="QW508" s="51"/>
      <c r="QX508" s="51"/>
      <c r="QY508" s="51"/>
      <c r="QZ508" s="51"/>
      <c r="RA508" s="51"/>
      <c r="RB508" s="51"/>
      <c r="RC508" s="51"/>
      <c r="RD508" s="51"/>
      <c r="RE508" s="51"/>
      <c r="RF508" s="51"/>
      <c r="RG508" s="51"/>
      <c r="RH508" s="51"/>
      <c r="RI508" s="51"/>
      <c r="RJ508" s="51"/>
      <c r="RK508" s="51"/>
      <c r="RL508" s="51"/>
      <c r="RM508" s="51"/>
      <c r="RN508" s="51"/>
      <c r="RO508" s="51"/>
      <c r="RP508" s="51"/>
      <c r="RQ508" s="51"/>
      <c r="RR508" s="51"/>
      <c r="RS508" s="51"/>
      <c r="RT508" s="51"/>
      <c r="RU508" s="51"/>
      <c r="RV508" s="51"/>
      <c r="RW508" s="51"/>
      <c r="RX508" s="51"/>
      <c r="RY508" s="51"/>
      <c r="RZ508" s="51"/>
      <c r="SA508" s="51"/>
      <c r="SB508" s="51"/>
      <c r="SC508" s="51"/>
      <c r="SD508" s="51"/>
      <c r="SE508" s="51"/>
      <c r="SF508" s="51"/>
      <c r="SG508" s="51"/>
      <c r="SH508" s="51"/>
      <c r="SI508" s="51"/>
      <c r="SJ508" s="51"/>
      <c r="SK508" s="51"/>
      <c r="SL508" s="51"/>
      <c r="SM508" s="51"/>
      <c r="SN508" s="51"/>
      <c r="SO508" s="51"/>
      <c r="SP508" s="51"/>
      <c r="SQ508" s="51"/>
      <c r="SR508" s="51"/>
      <c r="SS508" s="51"/>
      <c r="ST508" s="51"/>
      <c r="SU508" s="51"/>
      <c r="SV508" s="51"/>
      <c r="SW508" s="51"/>
      <c r="SX508" s="51"/>
      <c r="SY508" s="51"/>
      <c r="SZ508" s="51"/>
      <c r="TA508" s="51"/>
      <c r="TB508" s="51"/>
      <c r="TC508" s="51"/>
      <c r="TD508" s="51"/>
      <c r="TE508" s="51"/>
      <c r="TF508" s="51"/>
      <c r="TG508" s="51"/>
      <c r="TH508" s="51"/>
      <c r="TI508" s="51"/>
      <c r="TJ508" s="51"/>
      <c r="TK508" s="51"/>
      <c r="TL508" s="51"/>
      <c r="TM508" s="51"/>
      <c r="TN508" s="51"/>
      <c r="TO508" s="51"/>
      <c r="TP508" s="51"/>
      <c r="TQ508" s="51"/>
      <c r="TR508" s="51"/>
      <c r="TS508" s="51"/>
      <c r="TT508" s="51"/>
      <c r="TU508" s="51"/>
      <c r="TV508" s="51"/>
      <c r="TW508" s="51"/>
      <c r="TX508" s="51"/>
      <c r="TY508" s="51"/>
      <c r="TZ508" s="51"/>
      <c r="UA508" s="51"/>
      <c r="UB508" s="51"/>
      <c r="UC508" s="51"/>
      <c r="UD508" s="51"/>
      <c r="UE508" s="51"/>
      <c r="UF508" s="51"/>
      <c r="UG508" s="51"/>
      <c r="UH508" s="51"/>
      <c r="UI508" s="51"/>
      <c r="UJ508" s="51"/>
      <c r="UK508" s="51"/>
      <c r="UL508" s="51"/>
      <c r="UM508" s="51"/>
      <c r="UN508" s="51"/>
      <c r="UO508" s="51"/>
      <c r="UP508" s="51"/>
      <c r="UQ508" s="51"/>
      <c r="UR508" s="51"/>
      <c r="US508" s="51"/>
      <c r="UT508" s="51"/>
      <c r="UU508" s="51"/>
      <c r="UV508" s="51"/>
      <c r="UW508" s="51"/>
      <c r="UX508" s="51"/>
      <c r="UY508" s="51"/>
      <c r="UZ508" s="51"/>
      <c r="VA508" s="51"/>
      <c r="VB508" s="51"/>
      <c r="VC508" s="51"/>
      <c r="VD508" s="51"/>
      <c r="VE508" s="51"/>
      <c r="VF508" s="51"/>
      <c r="VG508" s="51"/>
      <c r="VH508" s="51"/>
      <c r="VI508" s="51"/>
      <c r="VJ508" s="51"/>
      <c r="VK508" s="51"/>
      <c r="VL508" s="51"/>
      <c r="VM508" s="51"/>
      <c r="VN508" s="51"/>
      <c r="VO508" s="51"/>
      <c r="VP508" s="51"/>
      <c r="VQ508" s="51"/>
      <c r="VR508" s="51"/>
      <c r="VS508" s="51"/>
      <c r="VT508" s="51"/>
      <c r="VU508" s="51"/>
      <c r="VV508" s="51"/>
      <c r="VW508" s="51"/>
      <c r="VX508" s="51"/>
      <c r="VY508" s="51"/>
      <c r="VZ508" s="51"/>
      <c r="WA508" s="51"/>
      <c r="WB508" s="51"/>
      <c r="WC508" s="51"/>
      <c r="WD508" s="51"/>
      <c r="WE508" s="51"/>
      <c r="WF508" s="51"/>
      <c r="WG508" s="51"/>
      <c r="WH508" s="51"/>
      <c r="WI508" s="51"/>
      <c r="WJ508" s="51"/>
      <c r="WK508" s="51"/>
      <c r="WL508" s="51"/>
      <c r="WM508" s="51"/>
      <c r="WN508" s="51"/>
      <c r="WO508" s="51"/>
      <c r="WP508" s="51"/>
      <c r="WQ508" s="51"/>
      <c r="WR508" s="51"/>
      <c r="WS508" s="51"/>
      <c r="WT508" s="51"/>
      <c r="WU508" s="51"/>
      <c r="WV508" s="51"/>
      <c r="WW508" s="51"/>
      <c r="WX508" s="51"/>
      <c r="WY508" s="51"/>
      <c r="WZ508" s="51"/>
      <c r="XA508" s="51"/>
      <c r="XB508" s="51"/>
      <c r="XC508" s="51"/>
      <c r="XD508" s="51"/>
      <c r="XE508" s="51"/>
      <c r="XF508" s="51"/>
      <c r="XG508" s="51"/>
      <c r="XH508" s="51"/>
      <c r="XI508" s="51"/>
      <c r="XJ508" s="51"/>
      <c r="XK508" s="51"/>
      <c r="XL508" s="51"/>
      <c r="XM508" s="51"/>
      <c r="XN508" s="51"/>
      <c r="XO508" s="51"/>
      <c r="XP508" s="51"/>
      <c r="XQ508" s="51"/>
      <c r="XR508" s="51"/>
      <c r="XS508" s="51"/>
      <c r="XT508" s="51"/>
      <c r="XU508" s="51"/>
      <c r="XV508" s="51"/>
      <c r="XW508" s="51"/>
      <c r="XX508" s="51"/>
      <c r="XY508" s="51"/>
      <c r="XZ508" s="51"/>
      <c r="YA508" s="51"/>
      <c r="YB508" s="51"/>
      <c r="YC508" s="51"/>
      <c r="YD508" s="51"/>
      <c r="YE508" s="51"/>
      <c r="YF508" s="51"/>
      <c r="YG508" s="51"/>
      <c r="YH508" s="51"/>
      <c r="YI508" s="51"/>
      <c r="YJ508" s="51"/>
      <c r="YK508" s="51"/>
      <c r="YL508" s="51"/>
      <c r="YM508" s="51"/>
      <c r="YN508" s="51"/>
      <c r="YO508" s="51"/>
      <c r="YP508" s="51"/>
      <c r="YQ508" s="51"/>
      <c r="YR508" s="51"/>
      <c r="YS508" s="51"/>
      <c r="YT508" s="51"/>
      <c r="YU508" s="51"/>
      <c r="YV508" s="51"/>
      <c r="YW508" s="51"/>
      <c r="YX508" s="51"/>
      <c r="YY508" s="51"/>
      <c r="YZ508" s="51"/>
      <c r="ZA508" s="51"/>
      <c r="ZB508" s="51"/>
      <c r="ZC508" s="51"/>
      <c r="ZD508" s="51"/>
    </row>
    <row r="509" spans="1:680" s="147" customFormat="1" ht="82.5" customHeight="1" thickBot="1" x14ac:dyDescent="0.35">
      <c r="A509" s="51" t="s">
        <v>269</v>
      </c>
      <c r="B509" s="96" t="s">
        <v>290</v>
      </c>
      <c r="C509" s="60" t="s">
        <v>293</v>
      </c>
      <c r="D509" s="21" t="s">
        <v>170</v>
      </c>
      <c r="E509" s="67" t="s">
        <v>287</v>
      </c>
      <c r="F509" s="43">
        <v>63142</v>
      </c>
      <c r="G509" s="155"/>
      <c r="H509" s="66" t="s">
        <v>258</v>
      </c>
      <c r="I509" s="239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51"/>
      <c r="CM509" s="51"/>
      <c r="CN509" s="51"/>
      <c r="CO509" s="51"/>
      <c r="CP509" s="51"/>
      <c r="CQ509" s="51"/>
      <c r="CR509" s="51"/>
      <c r="CS509" s="51"/>
      <c r="CT509" s="51"/>
      <c r="CU509" s="51"/>
      <c r="CV509" s="51"/>
      <c r="CW509" s="51"/>
      <c r="CX509" s="51"/>
      <c r="CY509" s="51"/>
      <c r="CZ509" s="51"/>
      <c r="DA509" s="51"/>
      <c r="DB509" s="51"/>
      <c r="DC509" s="51"/>
      <c r="DD509" s="51"/>
      <c r="DE509" s="51"/>
      <c r="DF509" s="51"/>
      <c r="DG509" s="51"/>
      <c r="DH509" s="51"/>
      <c r="DI509" s="51"/>
      <c r="DJ509" s="51"/>
      <c r="DK509" s="51"/>
      <c r="DL509" s="51"/>
      <c r="DM509" s="51"/>
      <c r="DN509" s="51"/>
      <c r="DO509" s="51"/>
      <c r="DP509" s="51"/>
      <c r="DQ509" s="51"/>
      <c r="DR509" s="51"/>
      <c r="DS509" s="51"/>
      <c r="DT509" s="51"/>
      <c r="DU509" s="51"/>
      <c r="DV509" s="51"/>
      <c r="DW509" s="51"/>
      <c r="DX509" s="51"/>
      <c r="DY509" s="51"/>
      <c r="DZ509" s="51"/>
      <c r="EA509" s="51"/>
      <c r="EB509" s="51"/>
      <c r="EC509" s="51"/>
      <c r="ED509" s="51"/>
      <c r="EE509" s="51"/>
      <c r="EF509" s="51"/>
      <c r="EG509" s="51"/>
      <c r="EH509" s="51"/>
      <c r="EI509" s="51"/>
      <c r="EJ509" s="51"/>
      <c r="EK509" s="51"/>
      <c r="EL509" s="51"/>
      <c r="EM509" s="51"/>
      <c r="EN509" s="51"/>
      <c r="EO509" s="51"/>
      <c r="EP509" s="51"/>
      <c r="EQ509" s="51"/>
      <c r="ER509" s="51"/>
      <c r="ES509" s="51"/>
      <c r="ET509" s="51"/>
      <c r="EU509" s="51"/>
      <c r="EV509" s="51"/>
      <c r="EW509" s="51"/>
      <c r="EX509" s="51"/>
      <c r="EY509" s="51"/>
      <c r="EZ509" s="51"/>
      <c r="FA509" s="51"/>
      <c r="FB509" s="51"/>
      <c r="FC509" s="51"/>
      <c r="FD509" s="51"/>
      <c r="FE509" s="51"/>
      <c r="FF509" s="51"/>
      <c r="FG509" s="51"/>
      <c r="FH509" s="51"/>
      <c r="FI509" s="51"/>
      <c r="FJ509" s="51"/>
      <c r="FK509" s="51"/>
      <c r="FL509" s="51"/>
      <c r="FM509" s="51"/>
      <c r="FN509" s="51"/>
      <c r="FO509" s="51"/>
      <c r="FP509" s="51"/>
      <c r="FQ509" s="51"/>
      <c r="FR509" s="51"/>
      <c r="FS509" s="51"/>
      <c r="FT509" s="51"/>
      <c r="FU509" s="51"/>
      <c r="FV509" s="51"/>
      <c r="FW509" s="51"/>
      <c r="FX509" s="51"/>
      <c r="FY509" s="51"/>
      <c r="FZ509" s="51"/>
      <c r="GA509" s="51"/>
      <c r="GB509" s="51"/>
      <c r="GC509" s="51"/>
      <c r="GD509" s="51"/>
      <c r="GE509" s="51"/>
      <c r="GF509" s="51"/>
      <c r="GG509" s="51"/>
      <c r="GH509" s="51"/>
      <c r="GI509" s="51"/>
      <c r="GJ509" s="51"/>
      <c r="GK509" s="51"/>
      <c r="GL509" s="51"/>
      <c r="GM509" s="51"/>
      <c r="GN509" s="51"/>
      <c r="GO509" s="51"/>
      <c r="GP509" s="51"/>
      <c r="GQ509" s="51"/>
      <c r="GR509" s="51"/>
      <c r="GS509" s="51"/>
      <c r="GT509" s="51"/>
      <c r="GU509" s="51"/>
      <c r="GV509" s="51"/>
      <c r="GW509" s="51"/>
      <c r="GX509" s="51"/>
      <c r="GY509" s="51"/>
      <c r="GZ509" s="51"/>
      <c r="HA509" s="51"/>
      <c r="HB509" s="51"/>
      <c r="HC509" s="51"/>
      <c r="HD509" s="51"/>
      <c r="HE509" s="51"/>
      <c r="HF509" s="51"/>
      <c r="HG509" s="51"/>
      <c r="HH509" s="51"/>
      <c r="HI509" s="51"/>
      <c r="HJ509" s="51"/>
      <c r="HK509" s="51"/>
      <c r="HL509" s="51"/>
      <c r="HM509" s="51"/>
      <c r="HN509" s="51"/>
      <c r="HO509" s="51"/>
      <c r="HP509" s="51"/>
      <c r="HQ509" s="51"/>
      <c r="HR509" s="51"/>
      <c r="HS509" s="51"/>
      <c r="HT509" s="51"/>
      <c r="HU509" s="51"/>
      <c r="HV509" s="51"/>
      <c r="HW509" s="51"/>
      <c r="HX509" s="51"/>
      <c r="HY509" s="51"/>
      <c r="HZ509" s="51"/>
      <c r="IA509" s="51"/>
      <c r="IB509" s="51"/>
      <c r="IC509" s="51"/>
      <c r="ID509" s="51"/>
      <c r="IE509" s="51"/>
      <c r="IF509" s="51"/>
      <c r="IG509" s="51"/>
      <c r="IH509" s="51"/>
      <c r="II509" s="51"/>
      <c r="IJ509" s="51"/>
      <c r="IK509" s="51"/>
      <c r="IL509" s="51"/>
      <c r="IM509" s="51"/>
      <c r="IN509" s="51"/>
      <c r="IO509" s="51"/>
      <c r="IP509" s="51"/>
      <c r="IQ509" s="51"/>
      <c r="IR509" s="51"/>
      <c r="IS509" s="51"/>
      <c r="IT509" s="51"/>
      <c r="IU509" s="51"/>
      <c r="IV509" s="51"/>
      <c r="IW509" s="51"/>
      <c r="IX509" s="51"/>
      <c r="IY509" s="51"/>
      <c r="IZ509" s="51"/>
      <c r="JA509" s="51"/>
      <c r="JB509" s="51"/>
      <c r="JC509" s="51"/>
      <c r="JD509" s="51"/>
      <c r="JE509" s="51"/>
      <c r="JF509" s="51"/>
      <c r="JG509" s="51"/>
      <c r="JH509" s="51"/>
      <c r="JI509" s="51"/>
      <c r="JJ509" s="51"/>
      <c r="JK509" s="51"/>
      <c r="JL509" s="51"/>
      <c r="JM509" s="51"/>
      <c r="JN509" s="51"/>
      <c r="JO509" s="51"/>
      <c r="JP509" s="51"/>
      <c r="JQ509" s="51"/>
      <c r="JR509" s="51"/>
      <c r="JS509" s="51"/>
      <c r="JT509" s="51"/>
      <c r="JU509" s="51"/>
      <c r="JV509" s="51"/>
      <c r="JW509" s="51"/>
      <c r="JX509" s="51"/>
      <c r="JY509" s="51"/>
      <c r="JZ509" s="51"/>
      <c r="KA509" s="51"/>
      <c r="KB509" s="51"/>
      <c r="KC509" s="51"/>
      <c r="KD509" s="51"/>
      <c r="KE509" s="51"/>
      <c r="KF509" s="51"/>
      <c r="KG509" s="51"/>
      <c r="KH509" s="51"/>
      <c r="KI509" s="51"/>
      <c r="KJ509" s="51"/>
      <c r="KK509" s="51"/>
      <c r="KL509" s="51"/>
      <c r="KM509" s="51"/>
      <c r="KN509" s="51"/>
      <c r="KO509" s="51"/>
      <c r="KP509" s="51"/>
      <c r="KQ509" s="51"/>
      <c r="KR509" s="51"/>
      <c r="KS509" s="51"/>
      <c r="KT509" s="51"/>
      <c r="KU509" s="51"/>
      <c r="KV509" s="51"/>
      <c r="KW509" s="51"/>
      <c r="KX509" s="51"/>
      <c r="KY509" s="51"/>
      <c r="KZ509" s="51"/>
      <c r="LA509" s="51"/>
      <c r="LB509" s="51"/>
      <c r="LC509" s="51"/>
      <c r="LD509" s="51"/>
      <c r="LE509" s="51"/>
      <c r="LF509" s="51"/>
      <c r="LG509" s="51"/>
      <c r="LH509" s="51"/>
      <c r="LI509" s="51"/>
      <c r="LJ509" s="51"/>
      <c r="LK509" s="51"/>
      <c r="LL509" s="51"/>
      <c r="LM509" s="51"/>
      <c r="LN509" s="51"/>
      <c r="LO509" s="51"/>
      <c r="LP509" s="51"/>
      <c r="LQ509" s="51"/>
      <c r="LR509" s="51"/>
      <c r="LS509" s="51"/>
      <c r="LT509" s="51"/>
      <c r="LU509" s="51"/>
      <c r="LV509" s="51"/>
      <c r="LW509" s="51"/>
      <c r="LX509" s="51"/>
      <c r="LY509" s="51"/>
      <c r="LZ509" s="51"/>
      <c r="MA509" s="51"/>
      <c r="MB509" s="51"/>
      <c r="MC509" s="51"/>
      <c r="MD509" s="51"/>
      <c r="ME509" s="51"/>
      <c r="MF509" s="51"/>
      <c r="MG509" s="51"/>
      <c r="MH509" s="51"/>
      <c r="MI509" s="51"/>
      <c r="MJ509" s="51"/>
      <c r="MK509" s="51"/>
      <c r="ML509" s="51"/>
      <c r="MM509" s="51"/>
      <c r="MN509" s="51"/>
      <c r="MO509" s="51"/>
      <c r="MP509" s="51"/>
      <c r="MQ509" s="51"/>
      <c r="MR509" s="51"/>
      <c r="MS509" s="51"/>
      <c r="MT509" s="51"/>
      <c r="MU509" s="51"/>
      <c r="MV509" s="51"/>
      <c r="MW509" s="51"/>
      <c r="MX509" s="51"/>
      <c r="MY509" s="51"/>
      <c r="MZ509" s="51"/>
      <c r="NA509" s="51"/>
      <c r="NB509" s="51"/>
      <c r="NC509" s="51"/>
      <c r="ND509" s="51"/>
      <c r="NE509" s="51"/>
      <c r="NF509" s="51"/>
      <c r="NG509" s="51"/>
      <c r="NH509" s="51"/>
      <c r="NI509" s="51"/>
      <c r="NJ509" s="51"/>
      <c r="NK509" s="51"/>
      <c r="NL509" s="51"/>
      <c r="NM509" s="51"/>
      <c r="NN509" s="51"/>
      <c r="NO509" s="51"/>
      <c r="NP509" s="51"/>
      <c r="NQ509" s="51"/>
      <c r="NR509" s="51"/>
      <c r="NS509" s="51"/>
      <c r="NT509" s="51"/>
      <c r="NU509" s="51"/>
      <c r="NV509" s="51"/>
      <c r="NW509" s="51"/>
      <c r="NX509" s="51"/>
      <c r="NY509" s="51"/>
      <c r="NZ509" s="51"/>
      <c r="OA509" s="51"/>
      <c r="OB509" s="51"/>
      <c r="OC509" s="51"/>
      <c r="OD509" s="51"/>
      <c r="OE509" s="51"/>
      <c r="OF509" s="51"/>
      <c r="OG509" s="51"/>
      <c r="OH509" s="51"/>
      <c r="OI509" s="51"/>
      <c r="OJ509" s="51"/>
      <c r="OK509" s="51"/>
      <c r="OL509" s="51"/>
      <c r="OM509" s="51"/>
      <c r="ON509" s="51"/>
      <c r="OO509" s="51"/>
      <c r="OP509" s="51"/>
      <c r="OQ509" s="51"/>
      <c r="OR509" s="51"/>
      <c r="OS509" s="51"/>
      <c r="OT509" s="51"/>
      <c r="OU509" s="51"/>
      <c r="OV509" s="51"/>
      <c r="OW509" s="51"/>
      <c r="OX509" s="51"/>
      <c r="OY509" s="51"/>
      <c r="OZ509" s="51"/>
      <c r="PA509" s="51"/>
      <c r="PB509" s="51"/>
      <c r="PC509" s="51"/>
      <c r="PD509" s="51"/>
      <c r="PE509" s="51"/>
      <c r="PF509" s="51"/>
      <c r="PG509" s="51"/>
      <c r="PH509" s="51"/>
      <c r="PI509" s="51"/>
      <c r="PJ509" s="51"/>
      <c r="PK509" s="51"/>
      <c r="PL509" s="51"/>
      <c r="PM509" s="51"/>
      <c r="PN509" s="51"/>
      <c r="PO509" s="51"/>
      <c r="PP509" s="51"/>
      <c r="PQ509" s="51"/>
      <c r="PR509" s="51"/>
      <c r="PS509" s="51"/>
      <c r="PT509" s="51"/>
      <c r="PU509" s="51"/>
      <c r="PV509" s="51"/>
      <c r="PW509" s="51"/>
      <c r="PX509" s="51"/>
      <c r="PY509" s="51"/>
      <c r="PZ509" s="51"/>
      <c r="QA509" s="51"/>
      <c r="QB509" s="51"/>
      <c r="QC509" s="51"/>
      <c r="QD509" s="51"/>
      <c r="QE509" s="51"/>
      <c r="QF509" s="51"/>
      <c r="QG509" s="51"/>
      <c r="QH509" s="51"/>
      <c r="QI509" s="51"/>
      <c r="QJ509" s="51"/>
      <c r="QK509" s="51"/>
      <c r="QL509" s="51"/>
      <c r="QM509" s="51"/>
      <c r="QN509" s="51"/>
      <c r="QO509" s="51"/>
      <c r="QP509" s="51"/>
      <c r="QQ509" s="51"/>
      <c r="QR509" s="51"/>
      <c r="QS509" s="51"/>
      <c r="QT509" s="51"/>
      <c r="QU509" s="51"/>
      <c r="QV509" s="51"/>
      <c r="QW509" s="51"/>
      <c r="QX509" s="51"/>
      <c r="QY509" s="51"/>
      <c r="QZ509" s="51"/>
      <c r="RA509" s="51"/>
      <c r="RB509" s="51"/>
      <c r="RC509" s="51"/>
      <c r="RD509" s="51"/>
      <c r="RE509" s="51"/>
      <c r="RF509" s="51"/>
      <c r="RG509" s="51"/>
      <c r="RH509" s="51"/>
      <c r="RI509" s="51"/>
      <c r="RJ509" s="51"/>
      <c r="RK509" s="51"/>
      <c r="RL509" s="51"/>
      <c r="RM509" s="51"/>
      <c r="RN509" s="51"/>
      <c r="RO509" s="51"/>
      <c r="RP509" s="51"/>
      <c r="RQ509" s="51"/>
      <c r="RR509" s="51"/>
      <c r="RS509" s="51"/>
      <c r="RT509" s="51"/>
      <c r="RU509" s="51"/>
      <c r="RV509" s="51"/>
      <c r="RW509" s="51"/>
      <c r="RX509" s="51"/>
      <c r="RY509" s="51"/>
      <c r="RZ509" s="51"/>
      <c r="SA509" s="51"/>
      <c r="SB509" s="51"/>
      <c r="SC509" s="51"/>
      <c r="SD509" s="51"/>
      <c r="SE509" s="51"/>
      <c r="SF509" s="51"/>
      <c r="SG509" s="51"/>
      <c r="SH509" s="51"/>
      <c r="SI509" s="51"/>
      <c r="SJ509" s="51"/>
      <c r="SK509" s="51"/>
      <c r="SL509" s="51"/>
      <c r="SM509" s="51"/>
      <c r="SN509" s="51"/>
      <c r="SO509" s="51"/>
      <c r="SP509" s="51"/>
      <c r="SQ509" s="51"/>
      <c r="SR509" s="51"/>
      <c r="SS509" s="51"/>
      <c r="ST509" s="51"/>
      <c r="SU509" s="51"/>
      <c r="SV509" s="51"/>
      <c r="SW509" s="51"/>
      <c r="SX509" s="51"/>
      <c r="SY509" s="51"/>
      <c r="SZ509" s="51"/>
      <c r="TA509" s="51"/>
      <c r="TB509" s="51"/>
      <c r="TC509" s="51"/>
      <c r="TD509" s="51"/>
      <c r="TE509" s="51"/>
      <c r="TF509" s="51"/>
      <c r="TG509" s="51"/>
      <c r="TH509" s="51"/>
      <c r="TI509" s="51"/>
      <c r="TJ509" s="51"/>
      <c r="TK509" s="51"/>
      <c r="TL509" s="51"/>
      <c r="TM509" s="51"/>
      <c r="TN509" s="51"/>
      <c r="TO509" s="51"/>
      <c r="TP509" s="51"/>
      <c r="TQ509" s="51"/>
      <c r="TR509" s="51"/>
      <c r="TS509" s="51"/>
      <c r="TT509" s="51"/>
      <c r="TU509" s="51"/>
      <c r="TV509" s="51"/>
      <c r="TW509" s="51"/>
      <c r="TX509" s="51"/>
      <c r="TY509" s="51"/>
      <c r="TZ509" s="51"/>
      <c r="UA509" s="51"/>
      <c r="UB509" s="51"/>
      <c r="UC509" s="51"/>
      <c r="UD509" s="51"/>
      <c r="UE509" s="51"/>
      <c r="UF509" s="51"/>
      <c r="UG509" s="51"/>
      <c r="UH509" s="51"/>
      <c r="UI509" s="51"/>
      <c r="UJ509" s="51"/>
      <c r="UK509" s="51"/>
      <c r="UL509" s="51"/>
      <c r="UM509" s="51"/>
      <c r="UN509" s="51"/>
      <c r="UO509" s="51"/>
      <c r="UP509" s="51"/>
      <c r="UQ509" s="51"/>
      <c r="UR509" s="51"/>
      <c r="US509" s="51"/>
      <c r="UT509" s="51"/>
      <c r="UU509" s="51"/>
      <c r="UV509" s="51"/>
      <c r="UW509" s="51"/>
      <c r="UX509" s="51"/>
      <c r="UY509" s="51"/>
      <c r="UZ509" s="51"/>
      <c r="VA509" s="51"/>
      <c r="VB509" s="51"/>
      <c r="VC509" s="51"/>
      <c r="VD509" s="51"/>
      <c r="VE509" s="51"/>
      <c r="VF509" s="51"/>
      <c r="VG509" s="51"/>
      <c r="VH509" s="51"/>
      <c r="VI509" s="51"/>
      <c r="VJ509" s="51"/>
      <c r="VK509" s="51"/>
      <c r="VL509" s="51"/>
      <c r="VM509" s="51"/>
      <c r="VN509" s="51"/>
      <c r="VO509" s="51"/>
      <c r="VP509" s="51"/>
      <c r="VQ509" s="51"/>
      <c r="VR509" s="51"/>
      <c r="VS509" s="51"/>
      <c r="VT509" s="51"/>
      <c r="VU509" s="51"/>
      <c r="VV509" s="51"/>
      <c r="VW509" s="51"/>
      <c r="VX509" s="51"/>
      <c r="VY509" s="51"/>
      <c r="VZ509" s="51"/>
      <c r="WA509" s="51"/>
      <c r="WB509" s="51"/>
      <c r="WC509" s="51"/>
      <c r="WD509" s="51"/>
      <c r="WE509" s="51"/>
      <c r="WF509" s="51"/>
      <c r="WG509" s="51"/>
      <c r="WH509" s="51"/>
      <c r="WI509" s="51"/>
      <c r="WJ509" s="51"/>
      <c r="WK509" s="51"/>
      <c r="WL509" s="51"/>
      <c r="WM509" s="51"/>
      <c r="WN509" s="51"/>
      <c r="WO509" s="51"/>
      <c r="WP509" s="51"/>
      <c r="WQ509" s="51"/>
      <c r="WR509" s="51"/>
      <c r="WS509" s="51"/>
      <c r="WT509" s="51"/>
      <c r="WU509" s="51"/>
      <c r="WV509" s="51"/>
      <c r="WW509" s="51"/>
      <c r="WX509" s="51"/>
      <c r="WY509" s="51"/>
      <c r="WZ509" s="51"/>
      <c r="XA509" s="51"/>
      <c r="XB509" s="51"/>
      <c r="XC509" s="51"/>
      <c r="XD509" s="51"/>
      <c r="XE509" s="51"/>
      <c r="XF509" s="51"/>
      <c r="XG509" s="51"/>
      <c r="XH509" s="51"/>
      <c r="XI509" s="51"/>
      <c r="XJ509" s="51"/>
      <c r="XK509" s="51"/>
      <c r="XL509" s="51"/>
      <c r="XM509" s="51"/>
      <c r="XN509" s="51"/>
      <c r="XO509" s="51"/>
      <c r="XP509" s="51"/>
      <c r="XQ509" s="51"/>
      <c r="XR509" s="51"/>
      <c r="XS509" s="51"/>
      <c r="XT509" s="51"/>
      <c r="XU509" s="51"/>
      <c r="XV509" s="51"/>
      <c r="XW509" s="51"/>
      <c r="XX509" s="51"/>
      <c r="XY509" s="51"/>
      <c r="XZ509" s="51"/>
      <c r="YA509" s="51"/>
      <c r="YB509" s="51"/>
      <c r="YC509" s="51"/>
      <c r="YD509" s="51"/>
      <c r="YE509" s="51"/>
      <c r="YF509" s="51"/>
      <c r="YG509" s="51"/>
      <c r="YH509" s="51"/>
      <c r="YI509" s="51"/>
      <c r="YJ509" s="51"/>
      <c r="YK509" s="51"/>
      <c r="YL509" s="51"/>
      <c r="YM509" s="51"/>
      <c r="YN509" s="51"/>
      <c r="YO509" s="51"/>
      <c r="YP509" s="51"/>
      <c r="YQ509" s="51"/>
      <c r="YR509" s="51"/>
      <c r="YS509" s="51"/>
      <c r="YT509" s="51"/>
      <c r="YU509" s="51"/>
      <c r="YV509" s="51"/>
      <c r="YW509" s="51"/>
      <c r="YX509" s="51"/>
      <c r="YY509" s="51"/>
      <c r="YZ509" s="51"/>
      <c r="ZA509" s="51"/>
      <c r="ZB509" s="51"/>
      <c r="ZC509" s="51"/>
      <c r="ZD509" s="51"/>
    </row>
    <row r="510" spans="1:680" s="51" customFormat="1" ht="82.5" customHeight="1" thickBot="1" x14ac:dyDescent="0.35">
      <c r="A510" s="51" t="s">
        <v>269</v>
      </c>
      <c r="B510" s="96" t="s">
        <v>298</v>
      </c>
      <c r="C510" s="60" t="s">
        <v>299</v>
      </c>
      <c r="D510" s="21" t="s">
        <v>170</v>
      </c>
      <c r="E510" s="67" t="s">
        <v>300</v>
      </c>
      <c r="F510" s="43">
        <v>60000</v>
      </c>
      <c r="G510" s="155"/>
      <c r="H510" s="66" t="s">
        <v>258</v>
      </c>
      <c r="I510" s="160" t="s">
        <v>301</v>
      </c>
    </row>
    <row r="511" spans="1:680" s="51" customFormat="1" ht="82.5" customHeight="1" thickBot="1" x14ac:dyDescent="0.35">
      <c r="A511" s="51" t="s">
        <v>269</v>
      </c>
      <c r="B511" s="170" t="s">
        <v>305</v>
      </c>
      <c r="C511" s="148" t="s">
        <v>306</v>
      </c>
      <c r="D511" s="180" t="s">
        <v>110</v>
      </c>
      <c r="E511" s="67" t="s">
        <v>307</v>
      </c>
      <c r="F511" s="181">
        <v>49000</v>
      </c>
      <c r="G511" s="182"/>
      <c r="H511" s="183" t="s">
        <v>258</v>
      </c>
      <c r="I511" s="184" t="s">
        <v>304</v>
      </c>
    </row>
    <row r="512" spans="1:680" s="51" customFormat="1" ht="82.5" customHeight="1" thickBot="1" x14ac:dyDescent="0.35">
      <c r="A512" s="51" t="s">
        <v>269</v>
      </c>
      <c r="B512" s="170" t="s">
        <v>308</v>
      </c>
      <c r="C512" s="148" t="s">
        <v>309</v>
      </c>
      <c r="D512" s="180" t="s">
        <v>110</v>
      </c>
      <c r="E512" s="67" t="s">
        <v>7</v>
      </c>
      <c r="F512" s="181">
        <v>3850</v>
      </c>
      <c r="G512" s="182"/>
      <c r="H512" s="183" t="s">
        <v>258</v>
      </c>
      <c r="I512" s="185" t="s">
        <v>310</v>
      </c>
    </row>
    <row r="513" spans="1:9" s="51" customFormat="1" ht="82.5" customHeight="1" thickBot="1" x14ac:dyDescent="0.35">
      <c r="A513" s="51" t="s">
        <v>269</v>
      </c>
      <c r="B513" s="170" t="s">
        <v>312</v>
      </c>
      <c r="C513" s="148" t="s">
        <v>313</v>
      </c>
      <c r="D513" s="180" t="s">
        <v>110</v>
      </c>
      <c r="E513" s="67" t="s">
        <v>13</v>
      </c>
      <c r="F513" s="181">
        <v>48000</v>
      </c>
      <c r="G513" s="182"/>
      <c r="H513" s="183" t="s">
        <v>320</v>
      </c>
      <c r="I513" s="185" t="s">
        <v>324</v>
      </c>
    </row>
    <row r="514" spans="1:9" s="51" customFormat="1" ht="82.5" customHeight="1" thickBot="1" x14ac:dyDescent="0.35">
      <c r="A514" s="51" t="s">
        <v>269</v>
      </c>
      <c r="B514" s="170" t="s">
        <v>314</v>
      </c>
      <c r="C514" s="148" t="s">
        <v>317</v>
      </c>
      <c r="D514" s="180" t="s">
        <v>110</v>
      </c>
      <c r="E514" s="67" t="s">
        <v>13</v>
      </c>
      <c r="F514" s="181">
        <v>21000</v>
      </c>
      <c r="G514" s="182"/>
      <c r="H514" s="183" t="s">
        <v>320</v>
      </c>
      <c r="I514" s="185" t="s">
        <v>325</v>
      </c>
    </row>
    <row r="515" spans="1:9" s="51" customFormat="1" ht="82.5" customHeight="1" thickBot="1" x14ac:dyDescent="0.35">
      <c r="A515" s="51" t="s">
        <v>269</v>
      </c>
      <c r="B515" s="170" t="s">
        <v>315</v>
      </c>
      <c r="C515" s="148" t="s">
        <v>318</v>
      </c>
      <c r="D515" s="180" t="s">
        <v>110</v>
      </c>
      <c r="E515" s="67" t="s">
        <v>13</v>
      </c>
      <c r="F515" s="181">
        <v>18000</v>
      </c>
      <c r="G515" s="182"/>
      <c r="H515" s="183" t="s">
        <v>320</v>
      </c>
      <c r="I515" s="185" t="s">
        <v>326</v>
      </c>
    </row>
    <row r="516" spans="1:9" s="51" customFormat="1" ht="82.5" customHeight="1" thickBot="1" x14ac:dyDescent="0.35">
      <c r="A516" s="51" t="s">
        <v>269</v>
      </c>
      <c r="B516" s="170" t="s">
        <v>316</v>
      </c>
      <c r="C516" s="148" t="s">
        <v>319</v>
      </c>
      <c r="D516" s="180" t="s">
        <v>170</v>
      </c>
      <c r="E516" s="67" t="s">
        <v>13</v>
      </c>
      <c r="F516" s="181">
        <v>75000</v>
      </c>
      <c r="G516" s="182"/>
      <c r="H516" s="183" t="s">
        <v>320</v>
      </c>
      <c r="I516" s="185" t="s">
        <v>327</v>
      </c>
    </row>
    <row r="517" spans="1:9" s="178" customFormat="1" ht="15" thickBot="1" x14ac:dyDescent="0.35">
      <c r="B517" s="293" t="s">
        <v>321</v>
      </c>
      <c r="C517" s="216" t="s">
        <v>322</v>
      </c>
      <c r="D517" s="282" t="s">
        <v>170</v>
      </c>
      <c r="E517" s="186" t="s">
        <v>6</v>
      </c>
      <c r="F517" s="179">
        <v>0</v>
      </c>
      <c r="G517" s="278">
        <f>(F517+F518+F519+F520+F521+F522+F523)</f>
        <v>125000</v>
      </c>
      <c r="H517" s="296"/>
      <c r="I517" s="275" t="s">
        <v>323</v>
      </c>
    </row>
    <row r="518" spans="1:9" s="178" customFormat="1" ht="15" thickBot="1" x14ac:dyDescent="0.35">
      <c r="B518" s="294"/>
      <c r="C518" s="217"/>
      <c r="D518" s="236"/>
      <c r="E518" s="187" t="s">
        <v>7</v>
      </c>
      <c r="F518" s="188">
        <v>0</v>
      </c>
      <c r="G518" s="279"/>
      <c r="H518" s="297"/>
      <c r="I518" s="276"/>
    </row>
    <row r="519" spans="1:9" s="178" customFormat="1" ht="15" thickBot="1" x14ac:dyDescent="0.35">
      <c r="B519" s="294"/>
      <c r="C519" s="217"/>
      <c r="D519" s="236"/>
      <c r="E519" s="186" t="s">
        <v>8</v>
      </c>
      <c r="F519" s="188">
        <v>25000</v>
      </c>
      <c r="G519" s="279"/>
      <c r="H519" s="297"/>
      <c r="I519" s="276"/>
    </row>
    <row r="520" spans="1:9" s="178" customFormat="1" ht="15" thickBot="1" x14ac:dyDescent="0.35">
      <c r="B520" s="294"/>
      <c r="C520" s="217"/>
      <c r="D520" s="236"/>
      <c r="E520" s="186" t="s">
        <v>13</v>
      </c>
      <c r="F520" s="188">
        <v>25000</v>
      </c>
      <c r="G520" s="279"/>
      <c r="H520" s="297"/>
      <c r="I520" s="276"/>
    </row>
    <row r="521" spans="1:9" s="178" customFormat="1" ht="15" thickBot="1" x14ac:dyDescent="0.35">
      <c r="B521" s="294"/>
      <c r="C521" s="217"/>
      <c r="D521" s="236"/>
      <c r="E521" s="186" t="s">
        <v>9</v>
      </c>
      <c r="F521" s="188">
        <v>25000</v>
      </c>
      <c r="G521" s="279"/>
      <c r="H521" s="297"/>
      <c r="I521" s="276"/>
    </row>
    <row r="522" spans="1:9" s="178" customFormat="1" ht="15" thickBot="1" x14ac:dyDescent="0.35">
      <c r="B522" s="294"/>
      <c r="C522" s="217"/>
      <c r="D522" s="236"/>
      <c r="E522" s="186" t="s">
        <v>10</v>
      </c>
      <c r="F522" s="188">
        <v>25000</v>
      </c>
      <c r="G522" s="279"/>
      <c r="H522" s="297"/>
      <c r="I522" s="276"/>
    </row>
    <row r="523" spans="1:9" s="178" customFormat="1" ht="15" thickBot="1" x14ac:dyDescent="0.35">
      <c r="B523" s="295"/>
      <c r="C523" s="218"/>
      <c r="D523" s="237"/>
      <c r="E523" s="186" t="s">
        <v>11</v>
      </c>
      <c r="F523" s="188">
        <v>25000</v>
      </c>
      <c r="G523" s="280"/>
      <c r="H523" s="297"/>
      <c r="I523" s="277"/>
    </row>
    <row r="524" spans="1:9" s="51" customFormat="1" ht="82.5" customHeight="1" thickBot="1" x14ac:dyDescent="0.35">
      <c r="A524" s="51" t="s">
        <v>269</v>
      </c>
      <c r="B524" s="170" t="s">
        <v>316</v>
      </c>
      <c r="C524" s="148" t="s">
        <v>329</v>
      </c>
      <c r="D524" s="180" t="s">
        <v>110</v>
      </c>
      <c r="E524" s="67" t="s">
        <v>13</v>
      </c>
      <c r="F524" s="181">
        <v>47500</v>
      </c>
      <c r="G524" s="182"/>
      <c r="H524" s="183" t="s">
        <v>320</v>
      </c>
      <c r="I524" s="185" t="s">
        <v>330</v>
      </c>
    </row>
    <row r="525" spans="1:9" s="51" customFormat="1" ht="82.5" customHeight="1" thickBot="1" x14ac:dyDescent="0.35">
      <c r="A525" s="51" t="s">
        <v>269</v>
      </c>
      <c r="B525" s="170" t="s">
        <v>316</v>
      </c>
      <c r="C525" s="171" t="s">
        <v>332</v>
      </c>
      <c r="D525" s="172" t="s">
        <v>170</v>
      </c>
      <c r="E525" s="173" t="s">
        <v>6</v>
      </c>
      <c r="F525" s="174">
        <v>125617.25</v>
      </c>
      <c r="G525" s="175"/>
      <c r="H525" s="176" t="s">
        <v>320</v>
      </c>
      <c r="I525" s="177" t="s">
        <v>331</v>
      </c>
    </row>
    <row r="526" spans="1:9" s="51" customFormat="1" ht="82.5" customHeight="1" thickBot="1" x14ac:dyDescent="0.35">
      <c r="A526" s="51" t="s">
        <v>269</v>
      </c>
      <c r="B526" s="170" t="s">
        <v>316</v>
      </c>
      <c r="C526" s="171" t="s">
        <v>334</v>
      </c>
      <c r="D526" s="172" t="s">
        <v>170</v>
      </c>
      <c r="E526" s="173" t="s">
        <v>336</v>
      </c>
      <c r="F526" s="174">
        <v>52353.93</v>
      </c>
      <c r="G526" s="175"/>
      <c r="H526" s="176" t="s">
        <v>320</v>
      </c>
      <c r="I526" s="177" t="s">
        <v>335</v>
      </c>
    </row>
    <row r="527" spans="1:9" s="51" customFormat="1" ht="82.5" customHeight="1" thickBot="1" x14ac:dyDescent="0.35">
      <c r="A527" s="51" t="s">
        <v>269</v>
      </c>
      <c r="B527" s="170" t="s">
        <v>316</v>
      </c>
      <c r="C527" s="171" t="s">
        <v>337</v>
      </c>
      <c r="D527" s="172" t="s">
        <v>110</v>
      </c>
      <c r="E527" s="173" t="s">
        <v>338</v>
      </c>
      <c r="F527" s="174">
        <v>30000</v>
      </c>
      <c r="G527" s="175"/>
      <c r="H527" s="176" t="s">
        <v>320</v>
      </c>
      <c r="I527" s="177" t="s">
        <v>339</v>
      </c>
    </row>
  </sheetData>
  <mergeCells count="346">
    <mergeCell ref="B517:B523"/>
    <mergeCell ref="C517:C523"/>
    <mergeCell ref="D517:D523"/>
    <mergeCell ref="G517:G523"/>
    <mergeCell ref="I517:I523"/>
    <mergeCell ref="H517:H523"/>
    <mergeCell ref="I507:I509"/>
    <mergeCell ref="C148:C154"/>
    <mergeCell ref="D148:D154"/>
    <mergeCell ref="G148:G154"/>
    <mergeCell ref="H148:H154"/>
    <mergeCell ref="G439:G445"/>
    <mergeCell ref="H439:H445"/>
    <mergeCell ref="I439:I445"/>
    <mergeCell ref="G460:G466"/>
    <mergeCell ref="H460:H466"/>
    <mergeCell ref="D190:D196"/>
    <mergeCell ref="B245:J245"/>
    <mergeCell ref="G227:G237"/>
    <mergeCell ref="D227:D237"/>
    <mergeCell ref="H169:H175"/>
    <mergeCell ref="G155:G161"/>
    <mergeCell ref="H155:H161"/>
    <mergeCell ref="G432:G438"/>
    <mergeCell ref="H453:H459"/>
    <mergeCell ref="F9:G9"/>
    <mergeCell ref="F10:G10"/>
    <mergeCell ref="C85:C91"/>
    <mergeCell ref="D85:D91"/>
    <mergeCell ref="C78:C84"/>
    <mergeCell ref="D78:D84"/>
    <mergeCell ref="D432:D438"/>
    <mergeCell ref="C254:C260"/>
    <mergeCell ref="D289:D295"/>
    <mergeCell ref="H218:H224"/>
    <mergeCell ref="C303:C309"/>
    <mergeCell ref="H268:H274"/>
    <mergeCell ref="H275:H281"/>
    <mergeCell ref="D387:D393"/>
    <mergeCell ref="G387:G393"/>
    <mergeCell ref="G359:G365"/>
    <mergeCell ref="H99:H105"/>
    <mergeCell ref="G425:G431"/>
    <mergeCell ref="H425:H431"/>
    <mergeCell ref="D176:D182"/>
    <mergeCell ref="H183:H189"/>
    <mergeCell ref="D99:D105"/>
    <mergeCell ref="D92:D98"/>
    <mergeCell ref="B106:B112"/>
    <mergeCell ref="C141:C147"/>
    <mergeCell ref="C359:C365"/>
    <mergeCell ref="D359:D365"/>
    <mergeCell ref="D373:D379"/>
    <mergeCell ref="C366:C372"/>
    <mergeCell ref="D366:D372"/>
    <mergeCell ref="H432:H438"/>
    <mergeCell ref="G469:G472"/>
    <mergeCell ref="B453:B459"/>
    <mergeCell ref="C453:C459"/>
    <mergeCell ref="D453:D459"/>
    <mergeCell ref="G453:G459"/>
    <mergeCell ref="B460:B466"/>
    <mergeCell ref="B373:B379"/>
    <mergeCell ref="D460:D466"/>
    <mergeCell ref="B425:B431"/>
    <mergeCell ref="C425:C431"/>
    <mergeCell ref="D425:D431"/>
    <mergeCell ref="B439:B445"/>
    <mergeCell ref="C439:C445"/>
    <mergeCell ref="D439:D445"/>
    <mergeCell ref="B432:B438"/>
    <mergeCell ref="C432:C438"/>
    <mergeCell ref="B446:B452"/>
    <mergeCell ref="C446:C452"/>
    <mergeCell ref="D446:D452"/>
    <mergeCell ref="C460:C466"/>
    <mergeCell ref="C373:C379"/>
    <mergeCell ref="D401:D407"/>
    <mergeCell ref="C401:C407"/>
    <mergeCell ref="B8:I8"/>
    <mergeCell ref="H197:H203"/>
    <mergeCell ref="C310:C316"/>
    <mergeCell ref="D310:D316"/>
    <mergeCell ref="G310:G316"/>
    <mergeCell ref="G296:G302"/>
    <mergeCell ref="G162:G168"/>
    <mergeCell ref="H162:H168"/>
    <mergeCell ref="G261:G267"/>
    <mergeCell ref="H261:H267"/>
    <mergeCell ref="H282:H288"/>
    <mergeCell ref="G282:G288"/>
    <mergeCell ref="C169:C175"/>
    <mergeCell ref="D169:D175"/>
    <mergeCell ref="B176:B182"/>
    <mergeCell ref="C176:C182"/>
    <mergeCell ref="D183:D189"/>
    <mergeCell ref="B418:B424"/>
    <mergeCell ref="C418:C424"/>
    <mergeCell ref="D418:D424"/>
    <mergeCell ref="G418:G424"/>
    <mergeCell ref="H418:H424"/>
    <mergeCell ref="B190:B196"/>
    <mergeCell ref="H247:H253"/>
    <mergeCell ref="B197:B203"/>
    <mergeCell ref="C197:C203"/>
    <mergeCell ref="B226:I226"/>
    <mergeCell ref="B225:I225"/>
    <mergeCell ref="B218:B224"/>
    <mergeCell ref="C218:C224"/>
    <mergeCell ref="D218:D224"/>
    <mergeCell ref="C190:C196"/>
    <mergeCell ref="B359:B365"/>
    <mergeCell ref="B204:B210"/>
    <mergeCell ref="C204:C210"/>
    <mergeCell ref="D204:D210"/>
    <mergeCell ref="B211:B217"/>
    <mergeCell ref="C211:C217"/>
    <mergeCell ref="D211:D217"/>
    <mergeCell ref="G211:G217"/>
    <mergeCell ref="H211:H217"/>
    <mergeCell ref="D113:D119"/>
    <mergeCell ref="G113:G119"/>
    <mergeCell ref="B238:J238"/>
    <mergeCell ref="B242:J242"/>
    <mergeCell ref="G141:G147"/>
    <mergeCell ref="H141:H147"/>
    <mergeCell ref="H176:H182"/>
    <mergeCell ref="B134:B140"/>
    <mergeCell ref="B169:B175"/>
    <mergeCell ref="B127:B133"/>
    <mergeCell ref="B113:B119"/>
    <mergeCell ref="G176:G182"/>
    <mergeCell ref="H204:H210"/>
    <mergeCell ref="H190:H196"/>
    <mergeCell ref="H113:H119"/>
    <mergeCell ref="I155:I161"/>
    <mergeCell ref="G134:G140"/>
    <mergeCell ref="C155:C161"/>
    <mergeCell ref="D155:D161"/>
    <mergeCell ref="B141:B147"/>
    <mergeCell ref="B148:B154"/>
    <mergeCell ref="C183:C189"/>
    <mergeCell ref="H120:H126"/>
    <mergeCell ref="G120:G126"/>
    <mergeCell ref="C1:H2"/>
    <mergeCell ref="E5:G5"/>
    <mergeCell ref="E6:G6"/>
    <mergeCell ref="B7:D7"/>
    <mergeCell ref="H7:I7"/>
    <mergeCell ref="H4:I4"/>
    <mergeCell ref="B155:B161"/>
    <mergeCell ref="C22:C28"/>
    <mergeCell ref="D22:D28"/>
    <mergeCell ref="D15:D21"/>
    <mergeCell ref="B14:I14"/>
    <mergeCell ref="B15:B21"/>
    <mergeCell ref="C15:C21"/>
    <mergeCell ref="G15:G21"/>
    <mergeCell ref="D43:D49"/>
    <mergeCell ref="H15:H21"/>
    <mergeCell ref="G22:G28"/>
    <mergeCell ref="H22:H28"/>
    <mergeCell ref="B120:B126"/>
    <mergeCell ref="C120:C126"/>
    <mergeCell ref="D120:D126"/>
    <mergeCell ref="I22:I28"/>
    <mergeCell ref="H134:H140"/>
    <mergeCell ref="G99:G105"/>
    <mergeCell ref="B162:B168"/>
    <mergeCell ref="C162:C168"/>
    <mergeCell ref="D162:D168"/>
    <mergeCell ref="G190:G196"/>
    <mergeCell ref="D197:D203"/>
    <mergeCell ref="G254:G260"/>
    <mergeCell ref="B275:B281"/>
    <mergeCell ref="C324:C330"/>
    <mergeCell ref="B261:B267"/>
    <mergeCell ref="D254:D260"/>
    <mergeCell ref="B254:B260"/>
    <mergeCell ref="G275:G281"/>
    <mergeCell ref="G204:G210"/>
    <mergeCell ref="B247:B253"/>
    <mergeCell ref="C247:C253"/>
    <mergeCell ref="G218:G224"/>
    <mergeCell ref="D261:D267"/>
    <mergeCell ref="B289:B295"/>
    <mergeCell ref="D303:D309"/>
    <mergeCell ref="B183:B189"/>
    <mergeCell ref="G289:G295"/>
    <mergeCell ref="G197:G203"/>
    <mergeCell ref="C261:C267"/>
    <mergeCell ref="D275:D281"/>
    <mergeCell ref="B352:B358"/>
    <mergeCell ref="C345:C351"/>
    <mergeCell ref="D345:D351"/>
    <mergeCell ref="G345:G351"/>
    <mergeCell ref="B324:B330"/>
    <mergeCell ref="B331:B337"/>
    <mergeCell ref="C331:C337"/>
    <mergeCell ref="D331:D337"/>
    <mergeCell ref="G331:G337"/>
    <mergeCell ref="B345:B351"/>
    <mergeCell ref="C338:C344"/>
    <mergeCell ref="D338:D344"/>
    <mergeCell ref="G338:G344"/>
    <mergeCell ref="B317:B323"/>
    <mergeCell ref="B303:B309"/>
    <mergeCell ref="B310:B316"/>
    <mergeCell ref="B338:B344"/>
    <mergeCell ref="B282:B288"/>
    <mergeCell ref="C282:C288"/>
    <mergeCell ref="B296:B302"/>
    <mergeCell ref="C275:C281"/>
    <mergeCell ref="G183:G189"/>
    <mergeCell ref="D282:D288"/>
    <mergeCell ref="D324:D330"/>
    <mergeCell ref="G324:G330"/>
    <mergeCell ref="B36:B42"/>
    <mergeCell ref="B71:B77"/>
    <mergeCell ref="B78:B84"/>
    <mergeCell ref="C36:C42"/>
    <mergeCell ref="G85:G91"/>
    <mergeCell ref="G57:G63"/>
    <mergeCell ref="B268:B274"/>
    <mergeCell ref="H57:H63"/>
    <mergeCell ref="C71:C77"/>
    <mergeCell ref="D71:D77"/>
    <mergeCell ref="G71:G77"/>
    <mergeCell ref="H71:H77"/>
    <mergeCell ref="C57:C63"/>
    <mergeCell ref="D57:D63"/>
    <mergeCell ref="G78:G84"/>
    <mergeCell ref="H78:H84"/>
    <mergeCell ref="G64:G70"/>
    <mergeCell ref="H50:H56"/>
    <mergeCell ref="H43:H49"/>
    <mergeCell ref="H36:H42"/>
    <mergeCell ref="H64:H70"/>
    <mergeCell ref="D247:D253"/>
    <mergeCell ref="G247:G253"/>
    <mergeCell ref="C268:C274"/>
    <mergeCell ref="B29:B35"/>
    <mergeCell ref="C50:C56"/>
    <mergeCell ref="G50:G56"/>
    <mergeCell ref="F11:G11"/>
    <mergeCell ref="D106:D112"/>
    <mergeCell ref="B99:B105"/>
    <mergeCell ref="F13:G13"/>
    <mergeCell ref="B22:B28"/>
    <mergeCell ref="D29:D35"/>
    <mergeCell ref="C99:C105"/>
    <mergeCell ref="B92:B98"/>
    <mergeCell ref="C43:C49"/>
    <mergeCell ref="F12:G12"/>
    <mergeCell ref="B43:B49"/>
    <mergeCell ref="D50:D56"/>
    <mergeCell ref="G43:G49"/>
    <mergeCell ref="D36:D42"/>
    <mergeCell ref="G36:G42"/>
    <mergeCell ref="B64:B70"/>
    <mergeCell ref="B85:B91"/>
    <mergeCell ref="C64:C70"/>
    <mergeCell ref="D64:D70"/>
    <mergeCell ref="B50:B56"/>
    <mergeCell ref="B57:B63"/>
    <mergeCell ref="B488:B494"/>
    <mergeCell ref="C488:C494"/>
    <mergeCell ref="D488:D494"/>
    <mergeCell ref="G488:G494"/>
    <mergeCell ref="H488:H494"/>
    <mergeCell ref="B474:B480"/>
    <mergeCell ref="C474:C480"/>
    <mergeCell ref="D474:D480"/>
    <mergeCell ref="G474:G480"/>
    <mergeCell ref="H474:H480"/>
    <mergeCell ref="B481:B487"/>
    <mergeCell ref="C481:C487"/>
    <mergeCell ref="D481:D487"/>
    <mergeCell ref="G481:G487"/>
    <mergeCell ref="H481:H487"/>
    <mergeCell ref="C29:C35"/>
    <mergeCell ref="G29:G35"/>
    <mergeCell ref="H29:H35"/>
    <mergeCell ref="H92:H98"/>
    <mergeCell ref="H85:H91"/>
    <mergeCell ref="G92:G98"/>
    <mergeCell ref="H331:H337"/>
    <mergeCell ref="H296:H302"/>
    <mergeCell ref="D268:D274"/>
    <mergeCell ref="G268:G274"/>
    <mergeCell ref="H127:H133"/>
    <mergeCell ref="C106:C112"/>
    <mergeCell ref="C92:C98"/>
    <mergeCell ref="C127:C133"/>
    <mergeCell ref="D127:D133"/>
    <mergeCell ref="H289:H295"/>
    <mergeCell ref="D141:D147"/>
    <mergeCell ref="G106:G112"/>
    <mergeCell ref="H106:H112"/>
    <mergeCell ref="H254:H260"/>
    <mergeCell ref="C113:C119"/>
    <mergeCell ref="G127:G133"/>
    <mergeCell ref="C134:C140"/>
    <mergeCell ref="D134:D140"/>
    <mergeCell ref="G373:G379"/>
    <mergeCell ref="D352:D358"/>
    <mergeCell ref="G352:G358"/>
    <mergeCell ref="G317:G323"/>
    <mergeCell ref="H324:H330"/>
    <mergeCell ref="D296:D302"/>
    <mergeCell ref="D317:D323"/>
    <mergeCell ref="H317:H323"/>
    <mergeCell ref="G366:G372"/>
    <mergeCell ref="H345:H351"/>
    <mergeCell ref="H338:H344"/>
    <mergeCell ref="H310:H316"/>
    <mergeCell ref="H303:H309"/>
    <mergeCell ref="G303:G309"/>
    <mergeCell ref="H352:H358"/>
    <mergeCell ref="H373:H379"/>
    <mergeCell ref="H366:H372"/>
    <mergeCell ref="H359:H365"/>
    <mergeCell ref="G446:G452"/>
    <mergeCell ref="H446:H452"/>
    <mergeCell ref="H387:H393"/>
    <mergeCell ref="C394:C400"/>
    <mergeCell ref="H394:H400"/>
    <mergeCell ref="G169:G175"/>
    <mergeCell ref="C289:C295"/>
    <mergeCell ref="C352:C358"/>
    <mergeCell ref="B401:B407"/>
    <mergeCell ref="C296:C302"/>
    <mergeCell ref="C317:C323"/>
    <mergeCell ref="B366:B372"/>
    <mergeCell ref="G401:G407"/>
    <mergeCell ref="H401:H407"/>
    <mergeCell ref="B380:B386"/>
    <mergeCell ref="C380:C386"/>
    <mergeCell ref="D380:D386"/>
    <mergeCell ref="G380:G386"/>
    <mergeCell ref="H380:H386"/>
    <mergeCell ref="B394:B400"/>
    <mergeCell ref="D394:D400"/>
    <mergeCell ref="G394:G400"/>
    <mergeCell ref="B387:B393"/>
    <mergeCell ref="C387:C393"/>
  </mergeCells>
  <phoneticPr fontId="14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5" manualBreakCount="5">
    <brk id="56" min="1" max="8" man="1"/>
    <brk id="154" min="1" max="8" man="1"/>
    <brk id="323" min="1" max="8" man="1"/>
    <brk id="330" min="1" max="8" man="1"/>
    <brk id="498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2023-07-05T13:37:02Z</dcterms:modified>
</cp:coreProperties>
</file>